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130-企画財政課\134-財政担当\2022年度\01_照会\★財政状況資料集\220915_令和２年度財政状況資料集（２回目）の作成及び提出について（依頼）\3_回答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<sst xmlns="http://schemas.openxmlformats.org/spreadsheetml/2006/main" count="1131" uniqueCount="598">
  <si>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</si>
  <si>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</si>
  <si>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</si>
  <si>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</si>
  <si>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</si>
  <si>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</si>
  <si>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</si>
  <si>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</si>
  <si>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</si>
  <si>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</si>
  <si>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</si>
  <si>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</si>
  <si>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</si>
  <si>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</si>
  <si>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</si>
  <si>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</si>
  <si>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</si>
  <si>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</si>
  <si>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</si>
  <si>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</si>
  <si>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</si>
  <si>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</si>
  <si>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</si>
  <si>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</si>
  <si>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</si>
  <si>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</si>
  <si>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</si>
  <si>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</si>
  <si>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</si>
  <si>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</si>
  <si>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</si>
  <si>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</si>
  <si>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</si>
  <si>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</si>
  <si>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</si>
  <si>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</si>
  <si>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</si>
  <si>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</si>
  <si>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</si>
  <si>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</si>
  <si>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</si>
  <si>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</si>
  <si>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</si>
  <si>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</si>
  <si>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</si>
  <si>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</si>
  <si>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</si>
  <si>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</si>
  <si>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</si>
  <si>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</si>
  <si>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</si>
  <si>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</si>
  <si>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</si>
  <si>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</si>
  <si>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</si>
  <si>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</si>
  <si>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</si>
  <si>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</si>
  <si>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</si>
  <si>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</si>
  <si>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</si>
  <si>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</si>
  <si>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</si>
  <si>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</si>
  <si>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</si>
  <si>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</si>
  <si>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</si>
  <si>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</si>
  <si>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</si>
  <si>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</si>
  <si>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</si>
  <si>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</si>
  <si>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</si>
  <si>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</si>
  <si>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</si>
  <si>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</si>
  <si>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</si>
  <si>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</si>
  <si>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</si>
  <si>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</si>
  <si>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</si>
  <si>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</si>
  <si>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</si>
  <si>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</si>
  <si>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</si>
  <si>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</si>
  <si>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</si>
  <si>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</si>
  <si>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</si>
  <si>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</si>
  <si>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</si>
  <si>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</si>
  <si>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</si>
  <si>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</si>
  <si>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</si>
  <si>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</si>
  <si>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</si>
  <si>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</si>
  <si>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</si>
  <si>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</si>
  <si>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</si>
  <si>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</si>
  <si>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</si>
  <si>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</si>
  <si>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</si>
  <si>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</si>
  <si>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</si>
  <si>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</si>
  <si>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</si>
  <si>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</si>
  <si>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</si>
  <si>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</si>
  <si>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</si>
  <si>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</si>
  <si>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</si>
  <si>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</si>
  <si>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</si>
  <si>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</si>
  <si>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</si>
  <si>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</si>
  <si>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</si>
  <si>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</si>
  <si>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</si>
  <si>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</si>
  <si>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</si>
  <si>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</si>
  <si>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</si>
  <si>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</si>
  <si>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</si>
  <si>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</si>
  <si>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</si>
  <si>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</si>
  <si>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</si>
  <si>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</si>
  <si>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</si>
  <si>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</si>
  <si>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</si>
  <si>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</si>
  <si>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</si>
  <si>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</si>
  <si>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</si>
  <si>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</si>
  <si>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</si>
  <si>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</si>
  <si>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</si>
  <si>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</si>
  <si>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</si>
  <si>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</si>
  <si>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</si>
  <si>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</si>
  <si>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</si>
  <si>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</si>
  <si>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</si>
  <si>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</si>
  <si>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</si>
  <si>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</si>
  <si>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</si>
  <si>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</si>
  <si>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</si>
  <si>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</si>
  <si>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</si>
  <si>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</si>
  <si>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</si>
  <si>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</si>
  <si>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</si>
  <si>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</si>
  <si>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</si>
  <si>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</si>
  <si>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</si>
  <si>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</si>
  <si>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</si>
  <si>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</si>
  <si>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</si>
  <si>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</si>
  <si>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</si>
  <si>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</si>
  <si>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</si>
  <si>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</si>
  <si>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</si>
  <si>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</si>
  <si>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</si>
  <si>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</si>
  <si>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</si>
  <si>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</si>
  <si>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</si>
  <si>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</si>
  <si>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</si>
  <si>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</si>
  <si>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</si>
  <si>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</si>
  <si>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</si>
  <si>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</si>
  <si>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</si>
  <si>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</si>
  <si>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</si>
  <si>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</si>
  <si>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</si>
  <si>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</si>
  <si>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</si>
  <si>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</si>
  <si>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</si>
  <si>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</si>
  <si>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</si>
  <si>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</si>
  <si>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</si>
  <si>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</si>
  <si>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</si>
  <si>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</si>
  <si>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</si>
  <si>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</si>
  <si>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</si>
  <si>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</si>
  <si>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</si>
  <si>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</si>
  <si>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</si>
  <si>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</si>
  <si>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</si>
  <si>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</si>
  <si>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</si>
  <si>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</si>
  <si>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</si>
  <si>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</si>
  <si>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</si>
  <si>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</si>
  <si>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</si>
  <si>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</si>
  <si>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</si>
  <si>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</si>
  <si>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</si>
  <si>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</si>
  <si>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</si>
  <si>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</si>
  <si>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</si>
  <si>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</si>
  <si>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</si>
  <si>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</si>
  <si>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</si>
  <si>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</si>
  <si>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</si>
  <si>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</si>
  <si>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</si>
  <si>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</si>
  <si>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</si>
  <si>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</si>
  <si>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</si>
  <si>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</si>
  <si>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</si>
  <si>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</si>
  <si>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</si>
  <si>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</si>
  <si>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</si>
  <si>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</si>
  <si>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</si>
  <si>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</si>
  <si>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</si>
  <si>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</si>
  <si>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</si>
  <si>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</si>
  <si>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</si>
  <si>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</si>
  <si>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</si>
  <si>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</si>
  <si>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</si>
  <si>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</si>
  <si>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</si>
  <si>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</si>
  <si>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</si>
  <si>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</si>
  <si>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</si>
  <si>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</si>
  <si>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</si>
  <si>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</si>
  <si>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</si>
  <si>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</si>
  <si>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</si>
  <si>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</si>
  <si>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</si>
  <si>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</si>
  <si>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</si>
  <si>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</si>
  <si>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</si>
  <si>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</si>
  <si>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</si>
  <si>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</si>
  <si>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</si>
  <si>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</si>
  <si>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</si>
  <si>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</si>
  <si>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</si>
  <si>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</si>
  <si>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</si>
  <si>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</si>
  <si>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</si>
  <si>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</si>
  <si>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</si>
  <si>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</si>
  <si>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</si>
  <si>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</si>
  <si>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</si>
  <si>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</si>
  <si>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</si>
  <si>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</si>
  <si>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</si>
  <si>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</si>
  <si>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</si>
  <si>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</si>
  <si>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</si>
  <si>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</si>
  <si>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</si>
  <si>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</si>
  <si>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</si>
  <si>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</si>
  <si>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</si>
  <si>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</si>
  <si>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</si>
  <si>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</si>
  <si>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</si>
  <si>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</si>
  <si>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</si>
  <si>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</si>
  <si>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</si>
  <si>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</si>
  <si>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</si>
  <si>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</si>
  <si>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</si>
  <si>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</si>
  <si>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</si>
  <si>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</si>
  <si>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</si>
  <si>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</si>
  <si>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</si>
  <si>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</si>
  <si>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</si>
  <si>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</si>
  <si>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</si>
  <si>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</si>
  <si>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</si>
  <si>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</si>
  <si>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</si>
  <si>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</si>
  <si>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</si>
  <si>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</si>
  <si>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</si>
  <si>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</si>
  <si>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</si>
  <si>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</si>
  <si>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</si>
  <si>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</si>
  <si>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</si>
  <si>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</si>
  <si>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</si>
  <si>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</si>
  <si>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</si>
  <si>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</si>
  <si>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</si>
  <si>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</si>
  <si>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</si>
  <si>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</si>
  <si>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</si>
  <si>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</si>
  <si>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</si>
  <si>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</si>
  <si>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</si>
  <si>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</si>
  <si>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</si>
  <si>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</si>
  <si>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</si>
  <si>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</si>
  <si>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</si>
  <si>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</si>
  <si>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</si>
  <si>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</si>
  <si>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</si>
  <si>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</si>
  <si>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</si>
  <si>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</si>
  <si>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</si>
  <si>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</si>
  <si>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</si>
  <si>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</si>
  <si>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</si>
  <si>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</si>
  <si>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</si>
  <si>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</si>
  <si>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</si>
  <si>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</si>
  <si>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</si>
  <si>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</si>
  <si>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</si>
  <si>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</si>
  <si>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</si>
  <si>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</si>
  <si>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</si>
  <si>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</si>
  <si>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</si>
  <si>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</si>
  <si>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</si>
  <si>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</si>
  <si>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</si>
  <si>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</si>
  <si>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</si>
  <si>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</si>
  <si>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</si>
  <si>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</si>
  <si>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</si>
  <si>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</si>
  <si>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</si>
  <si>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</si>
  <si>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</si>
  <si>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</si>
  <si>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</si>
  <si>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</si>
  <si>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</si>
  <si>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</si>
  <si>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</si>
  <si>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</si>
  <si>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</si>
  <si>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</si>
  <si>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</si>
  <si>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</si>
  <si>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</si>
  <si>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</si>
  <si>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</si>
  <si>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</si>
  <si>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</si>
  <si>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</si>
  <si>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</si>
  <si>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</si>
  <si>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</si>
  <si>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</si>
  <si>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</si>
  <si>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</si>
  <si>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</si>
  <si>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</si>
  <si>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</si>
  <si>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</si>
  <si>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</si>
  <si>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</si>
  <si>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</si>
  <si>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</si>
  <si>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</si>
  <si>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</si>
  <si>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</si>
  <si>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</si>
  <si>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</si>
  <si>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</si>
  <si>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</si>
  <si>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</si>
  <si>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</si>
  <si>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</si>
  <si>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</si>
  <si>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</si>
  <si>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</si>
  <si>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</si>
  <si>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</si>
  <si>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</si>
  <si>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</si>
  <si>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</si>
  <si>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</si>
  <si>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</si>
  <si>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</si>
  <si>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</si>
  <si>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</si>
  <si>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</si>
  <si>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</si>
  <si>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</si>
  <si>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</si>
  <si>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</si>
  <si>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</si>
  <si>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</si>
  <si>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</si>
  <si>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</si>
  <si>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</si>
  <si>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</si>
  <si>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</si>
  <si>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</si>
  <si>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</si>
  <si>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</si>
  <si>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</si>
  <si>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</si>
  <si>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</si>
  <si>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</si>
  <si>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</si>
  <si>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</si>
  <si>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</si>
  <si>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</si>
  <si>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</si>
  <si>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</si>
  <si>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</si>
  <si>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</si>
  <si>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</si>
  <si>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</si>
  <si>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</si>
  <si>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</si>
  <si>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</si>
  <si>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</si>
  <si>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</si>
  <si>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</si>
  <si>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</si>
  <si>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</si>
  <si>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</si>
  <si>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</si>
  <si>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</si>
  <si>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</si>
  <si>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</si>
  <si>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</si>
  <si>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</si>
  <si>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</si>
  <si>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</si>
  <si>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</si>
  <si>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</si>
  <si>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</si>
  <si>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</si>
  <si>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</si>
  <si>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</si>
  <si>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</si>
  <si>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</si>
  <si>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</si>
  <si>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</si>
  <si>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</si>
  <si>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</si>
  <si>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</si>
  <si>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</si>
  <si>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</si>
  <si>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</si>
  <si>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</si>
  <si>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</si>
  <si>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</si>
  <si>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</si>
  <si>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</si>
  <si>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</si>
  <si>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</si>
  <si>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</si>
  <si>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</si>
  <si>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</si>
  <si>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</si>
  <si>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</si>
  <si>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</si>
  <si>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</si>
  <si>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</si>
  <si>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</si>
  <si>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</si>
  <si>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</si>
  <si>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</si>
  <si>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</si>
  <si>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</si>
  <si>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</si>
  <si>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</si>
  <si>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</si>
  <si>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2.32</t>
  </si>
  <si>
    <t>▲ 0.92</t>
  </si>
  <si>
    <t>一般会計</t>
  </si>
  <si>
    <t>介護保険特別会計</t>
  </si>
  <si>
    <t>国民健康保険特別会計</t>
  </si>
  <si>
    <t>簡易水道特別会計</t>
  </si>
  <si>
    <t>大月短期大学特別会計</t>
  </si>
  <si>
    <t>介護サービス特別会計</t>
  </si>
  <si>
    <t>下水道特別会計</t>
  </si>
  <si>
    <t>後期高齢者医療特別会計</t>
  </si>
  <si>
    <t>その他会計（赤字）</t>
  </si>
  <si>
    <t>▲ 0.49</t>
  </si>
  <si>
    <t>その他会計（黒字）</t>
  </si>
  <si>
    <t>（百万円）</t>
    <phoneticPr fontId="5"/>
  </si>
  <si>
    <t>H27末</t>
    <phoneticPr fontId="5"/>
  </si>
  <si>
    <t>H28末</t>
    <phoneticPr fontId="5"/>
  </si>
  <si>
    <t>H29末</t>
    <phoneticPr fontId="5"/>
  </si>
  <si>
    <t>H30末</t>
    <phoneticPr fontId="5"/>
  </si>
  <si>
    <t>R01末</t>
    <phoneticPr fontId="5"/>
  </si>
  <si>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</si>
  <si>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</si>
  <si>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</si>
  <si>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</si>
  <si>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</si>
  <si>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</si>
  <si>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</si>
  <si>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</si>
  <si>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</si>
  <si>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</si>
  <si>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</si>
  <si>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（地独）大月市立中央病院</t>
    <rPh sb="1" eb="2">
      <t>チ</t>
    </rPh>
    <rPh sb="2" eb="3">
      <t>ドク</t>
    </rPh>
    <rPh sb="4" eb="8">
      <t>オオツキシリツ</t>
    </rPh>
    <rPh sb="8" eb="10">
      <t>チュウオウ</t>
    </rPh>
    <rPh sb="10" eb="12">
      <t>ビョウイン</t>
    </rPh>
    <phoneticPr fontId="2"/>
  </si>
  <si>
    <t>-</t>
    <phoneticPr fontId="2"/>
  </si>
  <si>
    <t>ふるさと大月応援基金</t>
    <rPh sb="4" eb="6">
      <t>オオツキ</t>
    </rPh>
    <rPh sb="6" eb="8">
      <t>オウエン</t>
    </rPh>
    <rPh sb="8" eb="10">
      <t>キキン</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</si>
  <si>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</si>
  <si>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</si>
  <si>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消防施設・設備等整備基金</t>
    <rPh sb="0" eb="2">
      <t>ショウボウ</t>
    </rPh>
    <rPh sb="2" eb="4">
      <t>シセツ</t>
    </rPh>
    <rPh sb="5" eb="7">
      <t>セツビ</t>
    </rPh>
    <rPh sb="7" eb="8">
      <t>トウ</t>
    </rPh>
    <rPh sb="8" eb="10">
      <t>セイビ</t>
    </rPh>
    <rPh sb="10" eb="12">
      <t>キキン</t>
    </rPh>
    <phoneticPr fontId="2"/>
  </si>
  <si>
    <t>短期大学教育施設整備基金</t>
    <rPh sb="0" eb="2">
      <t>タンキ</t>
    </rPh>
    <rPh sb="2" eb="4">
      <t>ダイガク</t>
    </rPh>
    <rPh sb="4" eb="6">
      <t>キョウイク</t>
    </rPh>
    <rPh sb="6" eb="8">
      <t>シセツ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</si>
  <si>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</si>
  <si>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</si>
  <si>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</si>
  <si>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</si>
  <si>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</si>
  <si>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</si>
  <si>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</si>
  <si>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</si>
  <si>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</si>
  <si>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</si>
  <si>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の平均値を大きく上回っている。将来負担比率で地方債残高および公営企業債等繰入見込み額が高い値で推移していることが大きな要因である。過去4年分と比較して比率が減少しているのは、基金の増加などから充当可能歳入が増えたことが要因である。数値上は改善されているものの、類似団体内平均や県内平均よりも大きく上回ってるため、さらなる改善を目指して、新規起債の発行抑制や経常経費の抑制に努めていきたい。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t>
    <rPh sb="68" eb="69">
      <t>オオ</t>
    </rPh>
    <rPh sb="71" eb="73">
      <t>ヨウイン</t>
    </rPh>
    <rPh sb="77" eb="79">
      <t>カコ</t>
    </rPh>
    <rPh sb="80" eb="82">
      <t>ネンブン</t>
    </rPh>
    <rPh sb="83" eb="85">
      <t>ヒカク</t>
    </rPh>
    <rPh sb="87" eb="89">
      <t>ヒリツ</t>
    </rPh>
    <rPh sb="90" eb="92">
      <t>ゲンショウ</t>
    </rPh>
    <rPh sb="99" eb="101">
      <t>キキン</t>
    </rPh>
    <rPh sb="102" eb="104">
      <t>ゾウカ</t>
    </rPh>
    <rPh sb="108" eb="110">
      <t>ジュウトウ</t>
    </rPh>
    <rPh sb="110" eb="112">
      <t>カノウ</t>
    </rPh>
    <rPh sb="112" eb="114">
      <t>サイニュウ</t>
    </rPh>
    <rPh sb="115" eb="116">
      <t>フ</t>
    </rPh>
    <rPh sb="121" eb="123">
      <t>ヨウイン</t>
    </rPh>
    <rPh sb="127" eb="129">
      <t>スウチ</t>
    </rPh>
    <rPh sb="129" eb="130">
      <t>ジョウ</t>
    </rPh>
    <rPh sb="131" eb="133">
      <t>カイゼン</t>
    </rPh>
    <rPh sb="142" eb="144">
      <t>ルイジ</t>
    </rPh>
    <rPh sb="144" eb="146">
      <t>ダンタイ</t>
    </rPh>
    <rPh sb="146" eb="147">
      <t>ナイ</t>
    </rPh>
    <rPh sb="147" eb="149">
      <t>ヘイキン</t>
    </rPh>
    <rPh sb="150" eb="152">
      <t>ケンナイ</t>
    </rPh>
    <rPh sb="152" eb="154">
      <t>ヘイキン</t>
    </rPh>
    <rPh sb="157" eb="158">
      <t>オオ</t>
    </rPh>
    <rPh sb="160" eb="162">
      <t>ウワマワ</t>
    </rPh>
    <rPh sb="172" eb="174">
      <t>カイゼン</t>
    </rPh>
    <rPh sb="175" eb="177">
      <t>メザ</t>
    </rPh>
    <rPh sb="180" eb="182">
      <t>シンキ</t>
    </rPh>
    <rPh sb="182" eb="184">
      <t>キサイ</t>
    </rPh>
    <rPh sb="185" eb="187">
      <t>ハッコウ</t>
    </rPh>
    <rPh sb="187" eb="189">
      <t>ヨクセイ</t>
    </rPh>
    <rPh sb="190" eb="192">
      <t>ケイジョウ</t>
    </rPh>
    <rPh sb="192" eb="194">
      <t>ケイヒ</t>
    </rPh>
    <rPh sb="195" eb="197">
      <t>ヨクセイ</t>
    </rPh>
    <rPh sb="198" eb="199">
      <t>ツト</t>
    </rPh>
    <phoneticPr fontId="5"/>
  </si>
  <si>
    <t>将来負担比率、実質公債費比率ともに類似団体内平均値を大きく上回っている。将来負担比率は前年度に比べ改善傾向にあるが今後、主要駅周辺整備事業などの事業があり、高止まりが見込まれる。
実質公債費比率は、平成29年度に土地開発公社解散に伴う三セク債や小中学校適正配置計画に伴う施設整備事業、消防救急デジタル化無線にかかる元利償還金の増加などにより、起債許可団体になる18％を超える結果になったが、平成30年では、給食センターのリース契約終了が影響し、18％を下回る結果となった。令和元年度は、ふるさと大月応援寄附金額が増加したことで数値を改善する結果となった。令和2年度も引続きふるさと納税の寄附金を多く集めることができ数値が改善された。
今後も事業の優先順位づけによる新規地方債発行の抑制や、税収確保による繰上償還の実施により地方債現在高の圧縮と公債費の適正化に取り組んでいく必要がある。</t>
    <rPh sb="277" eb="278">
      <t>レイ</t>
    </rPh>
    <rPh sb="278" eb="279">
      <t>ワ</t>
    </rPh>
    <rPh sb="280" eb="281">
      <t>ネン</t>
    </rPh>
    <rPh sb="281" eb="282">
      <t>ド</t>
    </rPh>
    <rPh sb="283" eb="285">
      <t>ヒキツヅ</t>
    </rPh>
    <rPh sb="290" eb="292">
      <t>ノウゼイ</t>
    </rPh>
    <rPh sb="293" eb="296">
      <t>キフキン</t>
    </rPh>
    <rPh sb="297" eb="298">
      <t>オオ</t>
    </rPh>
    <rPh sb="299" eb="300">
      <t>アツ</t>
    </rPh>
    <rPh sb="307" eb="309">
      <t>スウチ</t>
    </rPh>
    <rPh sb="310" eb="31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</si>
</sst>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6BA-4278-B1B7-D8CE36CE7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66208</c:v>
                </c:pt>
                <c:pt idx="1">
                  <c:v>37895</c:v>
                </c:pt>
                <c:pt idx="2">
                  <c:v>15693</c:v>
                </c:pt>
                <c:pt idx="3">
                  <c:v>11035</c:v>
                </c:pt>
                <c:pt idx="4">
                  <c:v>47667</c:v>
                </c:pt>
              </c:numCache>
            </c:numRef>
          </c:val>
          <c:smooth val="0"/>
          <c:extLst>
            <c:ext xmlns:c16="http://schemas.microsoft.com/office/drawing/2014/chart" uri="{C3380CC4-5D6E-409C-BE32-E72D297353CC}">
              <c16:uniqueId val="{00000001-A6BA-4278-B1B7-D8CE36CE74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3.54</c:v>
                </c:pt>
                <c:pt idx="2">
                  <c:v>3.14</c:v>
                </c:pt>
                <c:pt idx="3">
                  <c:v>4</c:v>
                </c:pt>
                <c:pt idx="4">
                  <c:v>4.82</c:v>
                </c:pt>
              </c:numCache>
            </c:numRef>
          </c:val>
          <c:extLst>
            <c:ext xmlns:c16="http://schemas.microsoft.com/office/drawing/2014/chart" uri="{C3380CC4-5D6E-409C-BE32-E72D297353CC}">
              <c16:uniqueId val="{00000000-D012-407B-AEF2-81725A7D93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5.75</c:v>
                </c:pt>
                <c:pt idx="1">
                  <c:v>4.6399999999999997</c:v>
                </c:pt>
                <c:pt idx="2">
                  <c:v>4.22</c:v>
                </c:pt>
                <c:pt idx="3">
                  <c:v>6.25</c:v>
                </c:pt>
                <c:pt idx="4">
                  <c:v>9.8699999999999992</c:v>
                </c:pt>
              </c:numCache>
            </c:numRef>
          </c:val>
          <c:extLst>
            <c:ext xmlns:c16="http://schemas.microsoft.com/office/drawing/2014/chart" uri="{C3380CC4-5D6E-409C-BE32-E72D297353CC}">
              <c16:uniqueId val="{00000001-D012-407B-AEF2-81725A7D93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-2.3199999999999998</c:v>
                </c:pt>
                <c:pt idx="2">
                  <c:v>-0.92</c:v>
                </c:pt>
                <c:pt idx="3">
                  <c:v>2.82</c:v>
                </c:pt>
                <c:pt idx="4">
                  <c:v>4.8</c:v>
                </c:pt>
              </c:numCache>
            </c:numRef>
          </c:val>
          <c:smooth val="0"/>
          <c:extLst>
            <c:ext xmlns:c16="http://schemas.microsoft.com/office/drawing/2014/chart" uri="{C3380CC4-5D6E-409C-BE32-E72D297353CC}">
              <c16:uniqueId val="{00000002-D012-407B-AEF2-81725A7D93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3.25</c:v>
                </c:pt>
                <c:pt idx="2">
                  <c:v>0</c:v>
                </c:pt>
                <c:pt idx="3">
                  <c:v>0</c:v>
                </c:pt>
                <c:pt idx="4">
                  <c:v>#N/A</c:v>
                </c:pt>
                <c:pt idx="5">
                  <c:v>1.43</c:v>
                </c:pt>
                <c:pt idx="6">
                  <c:v>0</c:v>
                </c:pt>
                <c:pt idx="7">
                  <c:v>0</c:v>
                </c:pt>
                <c:pt idx="8">
                  <c:v>0</c:v>
                </c:pt>
                <c:pt idx="9">
                  <c:v>0</c:v>
                </c:pt>
              </c:numCache>
            </c:numRef>
          </c:val>
          <c:extLst>
            <c:ext xmlns:c16="http://schemas.microsoft.com/office/drawing/2014/chart" uri="{C3380CC4-5D6E-409C-BE32-E72D297353CC}">
              <c16:uniqueId val="{00000000-E481-4ED2-AC71-979082035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0.49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481-4ED2-AC71-979082035F4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481-4ED2-AC71-979082035F4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0.39</c:v>
                </c:pt>
                <c:pt idx="4">
                  <c:v>#N/A</c:v>
                </c:pt>
                <c:pt idx="5">
                  <c:v>0</c:v>
                </c:pt>
                <c:pt idx="6">
                  <c:v>#N/A</c:v>
                </c:pt>
                <c:pt idx="7">
                  <c:v>0.01</c:v>
                </c:pt>
                <c:pt idx="8">
                  <c:v>#N/A</c:v>
                </c:pt>
                <c:pt idx="9">
                  <c:v>0</c:v>
                </c:pt>
              </c:numCache>
            </c:numRef>
          </c:val>
          <c:extLst>
            <c:ext xmlns:c16="http://schemas.microsoft.com/office/drawing/2014/chart" uri="{C3380CC4-5D6E-409C-BE32-E72D297353CC}">
              <c16:uniqueId val="{00000003-E481-4ED2-AC71-979082035F4D}"/>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E481-4ED2-AC71-979082035F4D}"/>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0.12</c:v>
                </c:pt>
                <c:pt idx="4">
                  <c:v>#N/A</c:v>
                </c:pt>
                <c:pt idx="5">
                  <c:v>0.14000000000000001</c:v>
                </c:pt>
                <c:pt idx="6">
                  <c:v>#N/A</c:v>
                </c:pt>
                <c:pt idx="7">
                  <c:v>0.09</c:v>
                </c:pt>
                <c:pt idx="8">
                  <c:v>#N/A</c:v>
                </c:pt>
                <c:pt idx="9">
                  <c:v>0.08</c:v>
                </c:pt>
              </c:numCache>
            </c:numRef>
          </c:val>
          <c:extLst>
            <c:ext xmlns:c16="http://schemas.microsoft.com/office/drawing/2014/chart" uri="{C3380CC4-5D6E-409C-BE32-E72D297353CC}">
              <c16:uniqueId val="{00000005-E481-4ED2-AC71-979082035F4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0.05</c:v>
                </c:pt>
                <c:pt idx="4">
                  <c:v>#N/A</c:v>
                </c:pt>
                <c:pt idx="5">
                  <c:v>0.01</c:v>
                </c:pt>
                <c:pt idx="6">
                  <c:v>#N/A</c:v>
                </c:pt>
                <c:pt idx="7">
                  <c:v>0.01</c:v>
                </c:pt>
                <c:pt idx="8">
                  <c:v>#N/A</c:v>
                </c:pt>
                <c:pt idx="9">
                  <c:v>0.13</c:v>
                </c:pt>
              </c:numCache>
            </c:numRef>
          </c:val>
          <c:extLst>
            <c:ext xmlns:c16="http://schemas.microsoft.com/office/drawing/2014/chart" uri="{C3380CC4-5D6E-409C-BE32-E72D297353CC}">
              <c16:uniqueId val="{00000006-E481-4ED2-AC71-979082035F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2.63</c:v>
                </c:pt>
                <c:pt idx="4">
                  <c:v>#N/A</c:v>
                </c:pt>
                <c:pt idx="5">
                  <c:v>0.93</c:v>
                </c:pt>
                <c:pt idx="6">
                  <c:v>#N/A</c:v>
                </c:pt>
                <c:pt idx="7">
                  <c:v>0.12</c:v>
                </c:pt>
                <c:pt idx="8">
                  <c:v>#N/A</c:v>
                </c:pt>
                <c:pt idx="9">
                  <c:v>0.44</c:v>
                </c:pt>
              </c:numCache>
            </c:numRef>
          </c:val>
          <c:extLst>
            <c:ext xmlns:c16="http://schemas.microsoft.com/office/drawing/2014/chart" uri="{C3380CC4-5D6E-409C-BE32-E72D297353CC}">
              <c16:uniqueId val="{00000007-E481-4ED2-AC71-979082035F4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0.85</c:v>
                </c:pt>
                <c:pt idx="2">
                  <c:v>#N/A</c:v>
                </c:pt>
                <c:pt idx="3">
                  <c:v>0.96</c:v>
                </c:pt>
                <c:pt idx="4">
                  <c:v>#N/A</c:v>
                </c:pt>
                <c:pt idx="5">
                  <c:v>0.81</c:v>
                </c:pt>
                <c:pt idx="6">
                  <c:v>#N/A</c:v>
                </c:pt>
                <c:pt idx="7">
                  <c:v>0.71</c:v>
                </c:pt>
                <c:pt idx="8">
                  <c:v>#N/A</c:v>
                </c:pt>
                <c:pt idx="9">
                  <c:v>0.8</c:v>
                </c:pt>
              </c:numCache>
            </c:numRef>
          </c:val>
          <c:extLst>
            <c:ext xmlns:c16="http://schemas.microsoft.com/office/drawing/2014/chart" uri="{C3380CC4-5D6E-409C-BE32-E72D297353CC}">
              <c16:uniqueId val="{00000008-E481-4ED2-AC71-979082035F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4.34</c:v>
                </c:pt>
                <c:pt idx="2">
                  <c:v>#N/A</c:v>
                </c:pt>
                <c:pt idx="3">
                  <c:v>3.41</c:v>
                </c:pt>
                <c:pt idx="4">
                  <c:v>#N/A</c:v>
                </c:pt>
                <c:pt idx="5">
                  <c:v>2.99</c:v>
                </c:pt>
                <c:pt idx="6">
                  <c:v>#N/A</c:v>
                </c:pt>
                <c:pt idx="7">
                  <c:v>3.9</c:v>
                </c:pt>
                <c:pt idx="8">
                  <c:v>#N/A</c:v>
                </c:pt>
                <c:pt idx="9">
                  <c:v>4.7300000000000004</c:v>
                </c:pt>
              </c:numCache>
            </c:numRef>
          </c:val>
          <c:extLst>
            <c:ext xmlns:c16="http://schemas.microsoft.com/office/drawing/2014/chart" uri="{C3380CC4-5D6E-409C-BE32-E72D297353CC}">
              <c16:uniqueId val="{00000009-E481-4ED2-AC71-979082035F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1345</c:v>
                </c:pt>
                <c:pt idx="5">
                  <c:v>1280</c:v>
                </c:pt>
                <c:pt idx="8">
                  <c:v>1246</c:v>
                </c:pt>
                <c:pt idx="11">
                  <c:v>1288</c:v>
                </c:pt>
                <c:pt idx="14">
                  <c:v>1274</c:v>
                </c:pt>
              </c:numCache>
            </c:numRef>
          </c:val>
          <c:extLst>
            <c:ext xmlns:c16="http://schemas.microsoft.com/office/drawing/2014/chart" uri="{C3380CC4-5D6E-409C-BE32-E72D297353CC}">
              <c16:uniqueId val="{00000000-1BB7-4213-A81F-EFCE7A4B06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B7-4213-A81F-EFCE7A4B06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94</c:v>
                </c:pt>
                <c:pt idx="6">
                  <c:v>0</c:v>
                </c:pt>
                <c:pt idx="9">
                  <c:v>0</c:v>
                </c:pt>
                <c:pt idx="12">
                  <c:v>0</c:v>
                </c:pt>
              </c:numCache>
            </c:numRef>
          </c:val>
          <c:extLst>
            <c:ext xmlns:c16="http://schemas.microsoft.com/office/drawing/2014/chart" uri="{C3380CC4-5D6E-409C-BE32-E72D297353CC}">
              <c16:uniqueId val="{00000002-1BB7-4213-A81F-EFCE7A4B06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383</c:v>
                </c:pt>
                <c:pt idx="3">
                  <c:v>267</c:v>
                </c:pt>
                <c:pt idx="6">
                  <c:v>147</c:v>
                </c:pt>
                <c:pt idx="9">
                  <c:v>191</c:v>
                </c:pt>
                <c:pt idx="12">
                  <c:v>223</c:v>
                </c:pt>
              </c:numCache>
            </c:numRef>
          </c:val>
          <c:extLst>
            <c:ext xmlns:c16="http://schemas.microsoft.com/office/drawing/2014/chart" uri="{C3380CC4-5D6E-409C-BE32-E72D297353CC}">
              <c16:uniqueId val="{00000003-1BB7-4213-A81F-EFCE7A4B06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474</c:v>
                </c:pt>
                <c:pt idx="6">
                  <c:v>480</c:v>
                </c:pt>
                <c:pt idx="9">
                  <c:v>319</c:v>
                </c:pt>
                <c:pt idx="12">
                  <c:v>308</c:v>
                </c:pt>
              </c:numCache>
            </c:numRef>
          </c:val>
          <c:extLst>
            <c:ext xmlns:c16="http://schemas.microsoft.com/office/drawing/2014/chart" uri="{C3380CC4-5D6E-409C-BE32-E72D297353CC}">
              <c16:uniqueId val="{00000004-1BB7-4213-A81F-EFCE7A4B06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7-4213-A81F-EFCE7A4B06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B7-4213-A81F-EFCE7A4B06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1648</c:v>
                </c:pt>
                <c:pt idx="3">
                  <c:v>1685</c:v>
                </c:pt>
                <c:pt idx="6">
                  <c:v>1680</c:v>
                </c:pt>
                <c:pt idx="9">
                  <c:v>1786</c:v>
                </c:pt>
                <c:pt idx="12">
                  <c:v>1735</c:v>
                </c:pt>
              </c:numCache>
            </c:numRef>
          </c:val>
          <c:extLst>
            <c:ext xmlns:c16="http://schemas.microsoft.com/office/drawing/2014/chart" uri="{C3380CC4-5D6E-409C-BE32-E72D297353CC}">
              <c16:uniqueId val="{00000007-1BB7-4213-A81F-EFCE7A4B06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1257</c:v>
                </c:pt>
                <c:pt idx="2">
                  <c:v>#N/A</c:v>
                </c:pt>
                <c:pt idx="3">
                  <c:v>#N/A</c:v>
                </c:pt>
                <c:pt idx="4">
                  <c:v>1240</c:v>
                </c:pt>
                <c:pt idx="5">
                  <c:v>#N/A</c:v>
                </c:pt>
                <c:pt idx="6">
                  <c:v>#N/A</c:v>
                </c:pt>
                <c:pt idx="7">
                  <c:v>1061</c:v>
                </c:pt>
                <c:pt idx="8">
                  <c:v>#N/A</c:v>
                </c:pt>
                <c:pt idx="9">
                  <c:v>#N/A</c:v>
                </c:pt>
                <c:pt idx="10">
                  <c:v>1008</c:v>
                </c:pt>
                <c:pt idx="11">
                  <c:v>#N/A</c:v>
                </c:pt>
                <c:pt idx="12">
                  <c:v>#N/A</c:v>
                </c:pt>
                <c:pt idx="13">
                  <c:v>992</c:v>
                </c:pt>
                <c:pt idx="14">
                  <c:v>#N/A</c:v>
                </c:pt>
              </c:numCache>
            </c:numRef>
          </c:val>
          <c:smooth val="0"/>
          <c:extLst>
            <c:ext xmlns:c16="http://schemas.microsoft.com/office/drawing/2014/chart" uri="{C3380CC4-5D6E-409C-BE32-E72D297353CC}">
              <c16:uniqueId val="{00000008-1BB7-4213-A81F-EFCE7A4B06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14339</c:v>
                </c:pt>
                <c:pt idx="5">
                  <c:v>13985</c:v>
                </c:pt>
                <c:pt idx="8">
                  <c:v>13753</c:v>
                </c:pt>
                <c:pt idx="11">
                  <c:v>13432</c:v>
                </c:pt>
                <c:pt idx="14">
                  <c:v>13375</c:v>
                </c:pt>
              </c:numCache>
            </c:numRef>
          </c:val>
          <c:extLst>
            <c:ext xmlns:c16="http://schemas.microsoft.com/office/drawing/2014/chart" uri="{C3380CC4-5D6E-409C-BE32-E72D297353CC}">
              <c16:uniqueId val="{00000000-52E8-48D9-A308-B23A91765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183</c:v>
                </c:pt>
                <c:pt idx="5">
                  <c:v>177</c:v>
                </c:pt>
                <c:pt idx="8">
                  <c:v>158</c:v>
                </c:pt>
                <c:pt idx="11">
                  <c:v>731</c:v>
                </c:pt>
                <c:pt idx="14">
                  <c:v>660</c:v>
                </c:pt>
              </c:numCache>
            </c:numRef>
          </c:val>
          <c:extLst>
            <c:ext xmlns:c16="http://schemas.microsoft.com/office/drawing/2014/chart" uri="{C3380CC4-5D6E-409C-BE32-E72D297353CC}">
              <c16:uniqueId val="{00000001-52E8-48D9-A308-B23A91765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2876</c:v>
                </c:pt>
                <c:pt idx="5">
                  <c:v>2685</c:v>
                </c:pt>
                <c:pt idx="8">
                  <c:v>2792</c:v>
                </c:pt>
                <c:pt idx="11">
                  <c:v>3058</c:v>
                </c:pt>
                <c:pt idx="14">
                  <c:v>4110</c:v>
                </c:pt>
              </c:numCache>
            </c:numRef>
          </c:val>
          <c:extLst>
            <c:ext xmlns:c16="http://schemas.microsoft.com/office/drawing/2014/chart" uri="{C3380CC4-5D6E-409C-BE32-E72D297353CC}">
              <c16:uniqueId val="{00000002-52E8-48D9-A308-B23A91765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E8-48D9-A308-B23A91765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E8-48D9-A308-B23A91765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E8-48D9-A308-B23A91765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2491</c:v>
                </c:pt>
                <c:pt idx="3">
                  <c:v>2333</c:v>
                </c:pt>
                <c:pt idx="6">
                  <c:v>2210</c:v>
                </c:pt>
                <c:pt idx="9">
                  <c:v>2073</c:v>
                </c:pt>
                <c:pt idx="12">
                  <c:v>2100</c:v>
                </c:pt>
              </c:numCache>
            </c:numRef>
          </c:val>
          <c:extLst>
            <c:ext xmlns:c16="http://schemas.microsoft.com/office/drawing/2014/chart" uri="{C3380CC4-5D6E-409C-BE32-E72D297353CC}">
              <c16:uniqueId val="{00000006-52E8-48D9-A308-B23A91765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1858</c:v>
                </c:pt>
                <c:pt idx="3">
                  <c:v>1877</c:v>
                </c:pt>
                <c:pt idx="6">
                  <c:v>2148</c:v>
                </c:pt>
                <c:pt idx="9">
                  <c:v>2234</c:v>
                </c:pt>
                <c:pt idx="12">
                  <c:v>2188</c:v>
                </c:pt>
              </c:numCache>
            </c:numRef>
          </c:val>
          <c:extLst>
            <c:ext xmlns:c16="http://schemas.microsoft.com/office/drawing/2014/chart" uri="{C3380CC4-5D6E-409C-BE32-E72D297353CC}">
              <c16:uniqueId val="{00000007-52E8-48D9-A308-B23A91765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5618</c:v>
                </c:pt>
                <c:pt idx="3">
                  <c:v>5268</c:v>
                </c:pt>
                <c:pt idx="6">
                  <c:v>4976</c:v>
                </c:pt>
                <c:pt idx="9">
                  <c:v>3580</c:v>
                </c:pt>
                <c:pt idx="12">
                  <c:v>3353</c:v>
                </c:pt>
              </c:numCache>
            </c:numRef>
          </c:val>
          <c:extLst>
            <c:ext xmlns:c16="http://schemas.microsoft.com/office/drawing/2014/chart" uri="{C3380CC4-5D6E-409C-BE32-E72D297353CC}">
              <c16:uniqueId val="{00000008-52E8-48D9-A308-B23A91765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c:v>
                </c:pt>
                <c:pt idx="3">
                  <c:v>0</c:v>
                </c:pt>
                <c:pt idx="6">
                  <c:v>0</c:v>
                </c:pt>
                <c:pt idx="9">
                  <c:v>0</c:v>
                </c:pt>
                <c:pt idx="12">
                  <c:v>0</c:v>
                </c:pt>
              </c:numCache>
            </c:numRef>
          </c:val>
          <c:extLst>
            <c:ext xmlns:c16="http://schemas.microsoft.com/office/drawing/2014/chart" uri="{C3380CC4-5D6E-409C-BE32-E72D297353CC}">
              <c16:uniqueId val="{00000009-52E8-48D9-A308-B23A91765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18288</c:v>
                </c:pt>
                <c:pt idx="3">
                  <c:v>17814</c:v>
                </c:pt>
                <c:pt idx="6">
                  <c:v>17042</c:v>
                </c:pt>
                <c:pt idx="9">
                  <c:v>17839</c:v>
                </c:pt>
                <c:pt idx="12">
                  <c:v>17600</c:v>
                </c:pt>
              </c:numCache>
            </c:numRef>
          </c:val>
          <c:extLst>
            <c:ext xmlns:c16="http://schemas.microsoft.com/office/drawing/2014/chart" uri="{C3380CC4-5D6E-409C-BE32-E72D297353CC}">
              <c16:uniqueId val="{0000000A-52E8-48D9-A308-B23A91765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10952</c:v>
                </c:pt>
                <c:pt idx="2">
                  <c:v>#N/A</c:v>
                </c:pt>
                <c:pt idx="3">
                  <c:v>#N/A</c:v>
                </c:pt>
                <c:pt idx="4">
                  <c:v>10445</c:v>
                </c:pt>
                <c:pt idx="5">
                  <c:v>#N/A</c:v>
                </c:pt>
                <c:pt idx="6">
                  <c:v>#N/A</c:v>
                </c:pt>
                <c:pt idx="7">
                  <c:v>9674</c:v>
                </c:pt>
                <c:pt idx="8">
                  <c:v>#N/A</c:v>
                </c:pt>
                <c:pt idx="9">
                  <c:v>#N/A</c:v>
                </c:pt>
                <c:pt idx="10">
                  <c:v>8505</c:v>
                </c:pt>
                <c:pt idx="11">
                  <c:v>#N/A</c:v>
                </c:pt>
                <c:pt idx="12">
                  <c:v>#N/A</c:v>
                </c:pt>
                <c:pt idx="13">
                  <c:v>7096</c:v>
                </c:pt>
                <c:pt idx="14">
                  <c:v>#N/A</c:v>
                </c:pt>
              </c:numCache>
            </c:numRef>
          </c:val>
          <c:smooth val="0"/>
          <c:extLst>
            <c:ext xmlns:c16="http://schemas.microsoft.com/office/drawing/2014/chart" uri="{C3380CC4-5D6E-409C-BE32-E72D297353CC}">
              <c16:uniqueId val="{0000000B-52E8-48D9-A308-B23A91765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330</c:v>
                </c:pt>
                <c:pt idx="1">
                  <c:v>484</c:v>
                </c:pt>
                <c:pt idx="2">
                  <c:v>791</c:v>
                </c:pt>
              </c:numCache>
            </c:numRef>
          </c:val>
          <c:extLst>
            <c:ext xmlns:c16="http://schemas.microsoft.com/office/drawing/2014/chart" uri="{C3380CC4-5D6E-409C-BE32-E72D297353CC}">
              <c16:uniqueId val="{00000000-2F21-4873-97DD-0C92E7F137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221</c:v>
                </c:pt>
                <c:pt idx="2">
                  <c:v>210</c:v>
                </c:pt>
              </c:numCache>
            </c:numRef>
          </c:val>
          <c:extLst>
            <c:ext xmlns:c16="http://schemas.microsoft.com/office/drawing/2014/chart" uri="{C3380CC4-5D6E-409C-BE32-E72D297353CC}">
              <c16:uniqueId val="{00000001-2F21-4873-97DD-0C92E7F137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1714</c:v>
                </c:pt>
                <c:pt idx="1">
                  <c:v>1807</c:v>
                </c:pt>
                <c:pt idx="2">
                  <c:v>2515</c:v>
                </c:pt>
              </c:numCache>
            </c:numRef>
          </c:val>
          <c:extLst>
            <c:ext xmlns:c16="http://schemas.microsoft.com/office/drawing/2014/chart" uri="{C3380CC4-5D6E-409C-BE32-E72D297353CC}">
              <c16:uniqueId val="{00000002-2F21-4873-97DD-0C92E7F137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{784E3DF0-9464-4E49-8181-A67467786875}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4E-4BC6-ADA0-239D37D266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{90588321-AEDA-4AC1-84F3-94A203474FBA}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4E-4BC6-ADA0-239D37D266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{BE555CC3-2B06-4831-B302-6C965368D1B7}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4E-4BC6-ADA0-239D37D266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{B11FB7FD-2861-4CE6-955C-8F463E252513}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4E-4BC6-ADA0-239D37D266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{B5C0483B-0C07-4B46-937D-F1AF119C18A2}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4E-4BC6-ADA0-239D37D266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{08E802A0-5D67-474E-A246-D25C1AF4C9DB}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4E-4BC6-ADA0-239D37D2666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{B6CD9BC8-EF0B-450E-98F2-4D35B48D90BE}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4E-4BC6-ADA0-239D37D2666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{89298E82-8C0C-48B2-8DCA-F3E5F40F1B44}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4E-4BC6-ADA0-239D37D266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{473BFD18-5695-4BCE-8332-2A57D1DD2D49}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4E-4BC6-ADA0-239D37D266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59.1</c:v>
                </c:pt>
                <c:pt idx="16">
                  <c:v>61</c:v>
                </c:pt>
                <c:pt idx="24">
                  <c:v>63.1</c:v>
                </c:pt>
                <c:pt idx="32">
                  <c:v>64.8</c:v>
                </c:pt>
              </c:numCache>
            </c:numRef>
          </c:xVal>
          <c:yVal>
            <c:numRef>
              <c:f>公会計指標分析・財政指標組合せ分析表!$BP$51:$DC$51</c:f>
              <c:numCache>
                <c:formatCode>#,##0.0;"▲ "#,##0.0</c:formatCode>
                <c:ptCount val="40"/>
                <c:pt idx="0">
                  <c:v>161.19999999999999</c:v>
                </c:pt>
                <c:pt idx="8">
                  <c:v>157.1</c:v>
                </c:pt>
                <c:pt idx="16">
                  <c:v>146.5</c:v>
                </c:pt>
                <c:pt idx="24">
                  <c:v>130</c:v>
                </c:pt>
                <c:pt idx="32">
                  <c:v>104</c:v>
                </c:pt>
              </c:numCache>
            </c:numRef>
          </c:yVal>
          <c:smooth val="0"/>
          <c:extLst>
            <c:ext xmlns:c16="http://schemas.microsoft.com/office/drawing/2014/chart" uri="{C3380CC4-5D6E-409C-BE32-E72D297353CC}">
              <c16:uniqueId val="{00000009-B44E-4BC6-ADA0-239D37D266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{EF454DB5-7FD8-4738-BF0D-2660B78653D4}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4E-4BC6-ADA0-239D37D266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{BBF07C61-B9F9-4771-8952-24C9187B4928}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4E-4BC6-ADA0-239D37D266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{AB686028-C504-49F6-B248-459E6DAC44D2}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4E-4BC6-ADA0-239D37D266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{2B010597-A391-49BC-9569-FEEC62D44D7E}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4E-4BC6-ADA0-239D37D266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{F741F24C-7276-47F9-A178-6F4B08BC645E}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4E-4BC6-ADA0-239D37D266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{2657CD40-1446-49D9-BC29-C60958118F90}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4E-4BC6-ADA0-239D37D26663}"/>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{DBA3D495-E111-4CE0-87D2-3006F19AA06B}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4E-4BC6-ADA0-239D37D26663}"/>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{F8A684AD-4A09-4A1A-BB75-0BEE1E885114}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4E-4BC6-ADA0-239D37D266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{EA76183D-2FAE-474E-9971-942C03470AE0}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4E-4BC6-ADA0-239D37D266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44E-4BC6-ADA0-239D37D2666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{239ABB80-7F22-4D93-AA2C-426A8379ACDB}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9B-46C5-BC19-D08ACBFB8A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{E20D2D1A-1D29-40A4-9113-402CE56DE6AA}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B-46C5-BC19-D08ACBFB8A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{A5C6AA05-F3C0-407F-866D-CF7FF75827B7}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B-46C5-BC19-D08ACBFB8A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{19A297B8-D3BF-4625-8128-747D87003120}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B-46C5-BC19-D08ACBFB8A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{EE26DDD8-A622-4EFA-AA15-7D2A923BFCA1}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B-46C5-BC19-D08ACBFB8A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{FD87DE0F-3BA0-4830-9290-C80B407FC480}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9B-46C5-BC19-D08ACBFB8A8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{B520765A-935E-456C-BF5A-42F975E8F367}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9B-46C5-BC19-D08ACBFB8A8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{CB5B715A-25A0-4AB9-AAAD-579B17234D20}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9B-46C5-BC19-D08ACBFB8A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{406BA2B9-F66C-49BC-9F20-67D773B9FB32}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9B-46C5-BC19-D08ACBFB8A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18.3</c:v>
                </c:pt>
                <c:pt idx="16">
                  <c:v>17.7</c:v>
                </c:pt>
                <c:pt idx="24">
                  <c:v>16.7</c:v>
                </c:pt>
                <c:pt idx="32">
                  <c:v>15.3</c:v>
                </c:pt>
              </c:numCache>
            </c:numRef>
          </c:xVal>
          <c:yVal>
            <c:numRef>
              <c:f>公会計指標分析・財政指標組合せ分析表!$BP$73:$DC$73</c:f>
              <c:numCache>
                <c:formatCode>#,##0.0;"▲ "#,##0.0</c:formatCode>
                <c:ptCount val="40"/>
                <c:pt idx="0">
                  <c:v>161.19999999999999</c:v>
                </c:pt>
                <c:pt idx="8">
                  <c:v>157.1</c:v>
                </c:pt>
                <c:pt idx="16">
                  <c:v>146.5</c:v>
                </c:pt>
                <c:pt idx="24">
                  <c:v>130</c:v>
                </c:pt>
                <c:pt idx="32">
                  <c:v>104</c:v>
                </c:pt>
              </c:numCache>
            </c:numRef>
          </c:yVal>
          <c:smooth val="0"/>
          <c:extLst>
            <c:ext xmlns:c16="http://schemas.microsoft.com/office/drawing/2014/chart" uri="{C3380CC4-5D6E-409C-BE32-E72D297353CC}">
              <c16:uniqueId val="{00000009-EE9B-46C5-BC19-D08ACBFB8A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7.423349569527373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{1BEC83CB-8A06-4F48-82A1-7577C65CBC18}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9B-46C5-BC19-D08ACBFB8A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{F7682A94-E67B-4EB4-9C18-5FAE6F6047D1}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B-46C5-BC19-D08ACBFB8A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{E2AECB30-58B1-4A76-AF9F-AAD49A9FDD52}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B-46C5-BC19-D08ACBFB8A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{D666BF84-E4A3-406E-8254-32D47390A24B}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B-46C5-BC19-D08ACBFB8A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{DD668C43-7E2B-4F21-AD3F-501472C39ACB}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B-46C5-BC19-D08ACBFB8A84}"/>
                </c:ext>
              </c:extLst>
            </c:dLbl>
            <c:dLbl>
              <c:idx val="8"/>
              <c:layout>
                <c:manualLayout>
                  <c:x val="-2.8829840147400729E-2"/>
                  <c:y val="-3.60457892180803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{2CD18348-35DF-49A0-B18D-605F1C7BCF2C}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9B-46C5-BC19-D08ACBFB8A84}"/>
                </c:ext>
              </c:extLst>
            </c:dLbl>
            <c:dLbl>
              <c:idx val="16"/>
              <c:layout>
                <c:manualLayout>
                  <c:x val="-3.1697991619110633E-2"/>
                  <c:y val="-5.7647850171278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{3BABDAD2-AB98-454D-8797-B5E5FBBBA086}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9B-46C5-BC19-D08ACBFB8A84}"/>
                </c:ext>
              </c:extLst>
            </c:dLbl>
            <c:dLbl>
              <c:idx val="24"/>
              <c:layout>
                <c:manualLayout>
                  <c:x val="-3.1570342725075584E-2"/>
                  <c:y val="-8.173979575411310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{EF638CA1-0C70-4F64-A1A9-0A64C257350E}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9B-46C5-BC19-D08ACBFB8A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{210CF299-134A-4F2F-9316-8F243EB0986D}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9B-46C5-BC19-D08ACBFB8A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E9B-46C5-BC19-D08ACBFB8A84}"/>
            </c:ext>
          </c:extLst>
        </c:ser>
        <c:dLbls>
          <c:showLegendKey val="0"/>
          <c:showVal val="1"/>
          <c:showCatName val="0"/>
          <c:showSerName val="0"/>
          <c:showPercent val="0"/>
          <c:showBubbleSize val="0"/>
        </c:dLbls>
        <c:axId val="84219776"/>
        <c:axId val="84234240"/>
      </c:scatterChart>
      <c:valAx>
        <c:axId val="84219776"/>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令和元年には、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病院事業の独立行政法人化に伴い、移行前の未償還債務を引継いだため、償還金額が増加している。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令和２年度は、起債額を元利償還金額以下にするよう財政運営を行っていることで減額することができている。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〇債務負担行為に基づく支出額</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学校給食センターのリース契約終了に伴い、平成３０年から支出額が皆減している。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〇今後も大月・猿橋駅周辺整備事業や幼保施設整備などにかかる起債の増加が見込まれる。事業の優先順位づけを行いながら、地方債の新規発行を抑制し、公債費負担の軽減に引き続き努めていく。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〇利用なし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令和２年度は、前年度と比較すると償還が進んだことで減額することが出来ている。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病院及び簡易水道、下水道事業において新規地方債発行の抑制をしているため、繰入見込が減少している。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東部水道企業団及び大月都留広域事務組合等は前年に比べ、増加している。生活基盤耐震化等交付金事業や一般廃棄物処理事業に伴う発行起債額の増加が影響している。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大月都留広域事務組合の事業が終了し起債がなくなり、償還が進んだことで負担見込額が減少した。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〇充当可能基金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ふるさと大月応援寄附金が増加したことで充当可能基金が増えてきている。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今後は地方債現在高が少しずつ減少していくことが見込まれるが、大月・猿橋駅周辺整備事業などの主要事業を控えているため、発行起債額が増額することも予想される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事業の優先順位付けを行いながら地方債の新規発行を抑制し、将来負担の軽減に努める。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・財政調整基金では、ふるさと納税の増加</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や事業精査の結果</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８百万</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円余りを</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積立て</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ることが出来た。ふるさと大月応援基金では、ふるさと納税による寄付額の増で積立て額が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万円余り増額し、基金を活用した定住促進事業や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に充当したことで</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百万円余りの増となった。公共施設整備基金では、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２憶２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百万円余りの積立てに対して、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大月駅周辺整備事業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鳥沢小プール改築事業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５千９百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万円余りを取り崩したことで１億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千万円余りの</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基金全体としては、積立額</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万円余りに対して取崩し額が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億円余りとなったため、</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余りの増となった。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・「ふるさと大月応援基金」については、重要な財源となっているため、寄付額が増加するような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返礼品の開発や</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PR</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、さらなる増加を目指して努力していく。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公共施設の老朽化対策で長寿命化や建替え等の事業が予定されているため、積立てていくことを予定している。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・決算見込み等の状況を加味しながら積立てを行っていく。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寄附金を財源として多様な人々による魅力あるまちづくりに資する目的の基金であり、使途は寄附者が指定する。</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大月市新総合計画に定める公共施設整備のために使用する。</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創意工夫ある魅力的なまちづくりを推進するために使用する。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短期大学</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大月短期大学の教育施設整備及び財政の健全な運営に資するために使用する。　　　　　　　　　　　　　　</a:t>
          </a:r>
          <a:endParaRPr kumimoji="0"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・消防施設・整備等整備基金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大月市消防本部及び大月市消防署の施設・設備等の整備のために使用する。</a:t>
          </a:r>
          <a:endParaRPr kumimoji="0"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5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・ふるさと大月応援基金　：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万円余り増額し、基金を活用した定住促進事業や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に充当</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したことで</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百万円余りの増となった。</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　</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２億２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百万円余りの積立てに対して、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大月駅周辺整備事業や鳥沢小プール改築事業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５千９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百万円余りを取り崩したこと</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で１億６千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万円余りの</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返礼品等を充実させ、寄附金のを増額を目指し、魅力あるまちづくりの財源に充当していく予定。</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　財産収入などを毎年度計画的に積立てる予定</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　　　　　　　　　　：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短期大学</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・消防施設・整備等整備基金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en-US" altLang="ja-JP" sz="125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・景気の動向による関係諸税等の変動とふるさと納税額の増加</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事業精査等を行い、積立てが行えるような財政運営を実施していく。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・災害への備え等のため、過去の実績等を踏まえ、１０億円程度を目途に積み立てることを目標としていく。</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・償還のため５千５百万円余りを取り崩したことによる減少。</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・財産収入などを毎年度計画的に積み立てる予定。</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3" name="楕円 82"/>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4"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145052</xdr:rowOff>
    </xdr:from>
    <xdr:to>
      <xdr:col>19</xdr:col>
      <xdr:colOff>187325</xdr:colOff>
      <xdr:row>32</xdr:row>
      <xdr:rowOff>75202</xdr:rowOff>
    </xdr:to>
    <xdr:sp macro="" textlink="">
      <xdr:nvSpPr>
        <xdr:cNvPr id="85" name="楕円 84"/>
        <xdr:cNvSpPr/>
      </xdr:nvSpPr>
      <xdr:spPr>
        <a:xfrm>
          <a:off x="4000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24402</xdr:rowOff>
    </xdr:from>
    <xdr:to>
      <xdr:col>23</xdr:col>
      <xdr:colOff>85725</xdr:colOff>
      <xdr:row>32</xdr:row>
      <xdr:rowOff>76835</xdr:rowOff>
    </xdr:to>
    <xdr:cxnSp macro="">
      <xdr:nvCxnSpPr>
        <xdr:cNvPr id="86" name="直線コネクタ 85"/>
        <xdr:cNvCxnSpPr/>
      </xdr:nvCxnSpPr>
      <xdr:spPr>
        <a:xfrm>
          <a:off x="4051300" y="628232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87" name="楕円 86"/>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32</xdr:row>
      <xdr:rowOff>24402</xdr:rowOff>
    </xdr:to>
    <xdr:cxnSp macro="">
      <xdr:nvCxnSpPr>
        <xdr:cNvPr id="88" name="直線コネクタ 87"/>
        <xdr:cNvCxnSpPr/>
      </xdr:nvCxnSpPr>
      <xdr:spPr>
        <a:xfrm>
          <a:off x="3289300" y="62175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131082</xdr:rowOff>
    </xdr:to>
    <xdr:cxnSp macro="">
      <xdr:nvCxnSpPr>
        <xdr:cNvPr id="90" name="直線コネクタ 89"/>
        <xdr:cNvCxnSpPr/>
      </xdr:nvCxnSpPr>
      <xdr:spPr>
        <a:xfrm>
          <a:off x="2527300" y="615895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72481</xdr:rowOff>
    </xdr:to>
    <xdr:cxnSp macro="">
      <xdr:nvCxnSpPr>
        <xdr:cNvPr id="92" name="直線コネクタ 91"/>
        <xdr:cNvCxnSpPr/>
      </xdr:nvCxnSpPr>
      <xdr:spPr>
        <a:xfrm>
          <a:off x="1765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66329</xdr:rowOff>
    </xdr:from>
    <xdr:ext cx="405111" cy="259045"/>
    <xdr:sp macro="" textlink="">
      <xdr:nvSpPr>
        <xdr:cNvPr id="97" name="n_1mainValue有形固定資産減価償却率"/>
        <xdr:cNvSpPr txBox="1"/>
      </xdr:nvSpPr>
      <xdr:spPr>
        <a:xfrm>
          <a:off x="38360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8"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9" name="n_3mainValue有形固定資産減価償却率"/>
        <xdr:cNvSpPr txBox="1"/>
      </xdr:nvSpPr>
      <xdr:spPr>
        <a:xfrm>
          <a:off x="2324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年度で類似団体平均とほぼ同数となった。その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ふるさと納税額が増えたことで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増えたこと</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要因と考えられる。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山梨県平均や全国平均を上回っているため、これからも、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歳入に見合った歳出での予算編成に努め、財政調整基金残高等を増やしていく必要がある。</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166107</xdr:rowOff>
    </xdr:from>
    <xdr:to>
      <xdr:col>76</xdr:col>
      <xdr:colOff>73025</xdr:colOff>
      <xdr:row>30</xdr:row>
      <xdr:rowOff>96257</xdr:rowOff>
    </xdr:to>
    <xdr:sp macro="" textlink="">
      <xdr:nvSpPr>
        <xdr:cNvPr id="148" name="楕円 147"/>
        <xdr:cNvSpPr/>
      </xdr:nvSpPr>
      <xdr:spPr>
        <a:xfrm>
          <a:off x="14744700" y="59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144534</xdr:rowOff>
    </xdr:from>
    <xdr:ext cx="469744" cy="259045"/>
    <xdr:sp macro="" textlink="">
      <xdr:nvSpPr>
        <xdr:cNvPr id="149" name="債務償還比率該当値テキスト"/>
        <xdr:cNvSpPr txBox="1"/>
      </xdr:nvSpPr>
      <xdr:spPr>
        <a:xfrm>
          <a:off x="14846300" y="58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159512</xdr:rowOff>
    </xdr:from>
    <xdr:to>
      <xdr:col>72</xdr:col>
      <xdr:colOff>123825</xdr:colOff>
      <xdr:row>31</xdr:row>
      <xdr:rowOff>89662</xdr:rowOff>
    </xdr:to>
    <xdr:sp macro="" textlink="">
      <xdr:nvSpPr>
        <xdr:cNvPr id="150" name="楕円 149"/>
        <xdr:cNvSpPr/>
      </xdr:nvSpPr>
      <xdr:spPr>
        <a:xfrm>
          <a:off x="14033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45457</xdr:rowOff>
    </xdr:from>
    <xdr:to>
      <xdr:col>76</xdr:col>
      <xdr:colOff>22225</xdr:colOff>
      <xdr:row>31</xdr:row>
      <xdr:rowOff>38862</xdr:rowOff>
    </xdr:to>
    <xdr:cxnSp macro="">
      <xdr:nvCxnSpPr>
        <xdr:cNvPr id="151" name="直線コネクタ 150"/>
        <xdr:cNvCxnSpPr/>
      </xdr:nvCxnSpPr>
      <xdr:spPr>
        <a:xfrm flipV="1">
          <a:off x="14084300" y="5960482"/>
          <a:ext cx="711200" cy="16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113747</xdr:rowOff>
    </xdr:from>
    <xdr:to>
      <xdr:col>68</xdr:col>
      <xdr:colOff>123825</xdr:colOff>
      <xdr:row>32</xdr:row>
      <xdr:rowOff>43897</xdr:rowOff>
    </xdr:to>
    <xdr:sp macro="" textlink="">
      <xdr:nvSpPr>
        <xdr:cNvPr id="152" name="楕円 151"/>
        <xdr:cNvSpPr/>
      </xdr:nvSpPr>
      <xdr:spPr>
        <a:xfrm>
          <a:off x="13271500" y="62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38862</xdr:rowOff>
    </xdr:from>
    <xdr:to>
      <xdr:col>72</xdr:col>
      <xdr:colOff>73025</xdr:colOff>
      <xdr:row>31</xdr:row>
      <xdr:rowOff>164547</xdr:rowOff>
    </xdr:to>
    <xdr:cxnSp macro="">
      <xdr:nvCxnSpPr>
        <xdr:cNvPr id="153" name="直線コネクタ 152"/>
        <xdr:cNvCxnSpPr/>
      </xdr:nvCxnSpPr>
      <xdr:spPr>
        <a:xfrm flipV="1">
          <a:off x="13322300" y="6125337"/>
          <a:ext cx="762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117294</xdr:rowOff>
    </xdr:from>
    <xdr:to>
      <xdr:col>64</xdr:col>
      <xdr:colOff>123825</xdr:colOff>
      <xdr:row>32</xdr:row>
      <xdr:rowOff>47444</xdr:rowOff>
    </xdr:to>
    <xdr:sp macro="" textlink="">
      <xdr:nvSpPr>
        <xdr:cNvPr id="154" name="楕円 153"/>
        <xdr:cNvSpPr/>
      </xdr:nvSpPr>
      <xdr:spPr>
        <a:xfrm>
          <a:off x="12509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164547</xdr:rowOff>
    </xdr:from>
    <xdr:to>
      <xdr:col>68</xdr:col>
      <xdr:colOff>73025</xdr:colOff>
      <xdr:row>31</xdr:row>
      <xdr:rowOff>168094</xdr:rowOff>
    </xdr:to>
    <xdr:cxnSp macro="">
      <xdr:nvCxnSpPr>
        <xdr:cNvPr id="155" name="直線コネクタ 154"/>
        <xdr:cNvCxnSpPr/>
      </xdr:nvCxnSpPr>
      <xdr:spPr>
        <a:xfrm flipV="1">
          <a:off x="12560300" y="6251022"/>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135491</xdr:rowOff>
    </xdr:from>
    <xdr:to>
      <xdr:col>60</xdr:col>
      <xdr:colOff>123825</xdr:colOff>
      <xdr:row>32</xdr:row>
      <xdr:rowOff>65641</xdr:rowOff>
    </xdr:to>
    <xdr:sp macro="" textlink="">
      <xdr:nvSpPr>
        <xdr:cNvPr id="156" name="楕円 155"/>
        <xdr:cNvSpPr/>
      </xdr:nvSpPr>
      <xdr:spPr>
        <a:xfrm>
          <a:off x="11747500" y="62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168094</xdr:rowOff>
    </xdr:from>
    <xdr:to>
      <xdr:col>64</xdr:col>
      <xdr:colOff>73025</xdr:colOff>
      <xdr:row>32</xdr:row>
      <xdr:rowOff>14841</xdr:rowOff>
    </xdr:to>
    <xdr:cxnSp macro="">
      <xdr:nvCxnSpPr>
        <xdr:cNvPr id="157" name="直線コネクタ 156"/>
        <xdr:cNvCxnSpPr/>
      </xdr:nvCxnSpPr>
      <xdr:spPr>
        <a:xfrm flipV="1">
          <a:off x="11798300" y="6254569"/>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80789</xdr:rowOff>
    </xdr:from>
    <xdr:ext cx="469744" cy="259045"/>
    <xdr:sp macro="" textlink="">
      <xdr:nvSpPr>
        <xdr:cNvPr id="162" name="n_1mainValue債務償還比率"/>
        <xdr:cNvSpPr txBox="1"/>
      </xdr:nvSpPr>
      <xdr:spPr>
        <a:xfrm>
          <a:off x="13836727" y="61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35024</xdr:rowOff>
    </xdr:from>
    <xdr:ext cx="469744" cy="259045"/>
    <xdr:sp macro="" textlink="">
      <xdr:nvSpPr>
        <xdr:cNvPr id="163" name="n_2mainValue債務償還比率"/>
        <xdr:cNvSpPr txBox="1"/>
      </xdr:nvSpPr>
      <xdr:spPr>
        <a:xfrm>
          <a:off x="13087427" y="62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38571</xdr:rowOff>
    </xdr:from>
    <xdr:ext cx="469744" cy="259045"/>
    <xdr:sp macro="" textlink="">
      <xdr:nvSpPr>
        <xdr:cNvPr id="164" name="n_3mainValue債務償還比率"/>
        <xdr:cNvSpPr txBox="1"/>
      </xdr:nvSpPr>
      <xdr:spPr>
        <a:xfrm>
          <a:off x="12325427" y="629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56768</xdr:rowOff>
    </xdr:from>
    <xdr:ext cx="469744" cy="259045"/>
    <xdr:sp macro="" textlink="">
      <xdr:nvSpPr>
        <xdr:cNvPr id="165" name="n_4mainValue債務償還比率"/>
        <xdr:cNvSpPr txBox="1"/>
      </xdr:nvSpPr>
      <xdr:spPr>
        <a:xfrm>
          <a:off x="11563427" y="63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72390</xdr:rowOff>
    </xdr:to>
    <xdr:cxnSp macro="">
      <xdr:nvCxnSpPr>
        <xdr:cNvPr id="76" name="直線コネクタ 75"/>
        <xdr:cNvCxnSpPr/>
      </xdr:nvCxnSpPr>
      <xdr:spPr>
        <a:xfrm>
          <a:off x="3797300" y="655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36195</xdr:rowOff>
    </xdr:to>
    <xdr:cxnSp macro="">
      <xdr:nvCxnSpPr>
        <xdr:cNvPr id="78" name="直線コネクタ 77"/>
        <xdr:cNvCxnSpPr/>
      </xdr:nvCxnSpPr>
      <xdr:spPr>
        <a:xfrm>
          <a:off x="2908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37</xdr:row>
      <xdr:rowOff>169545</xdr:rowOff>
    </xdr:to>
    <xdr:cxnSp macro="">
      <xdr:nvCxnSpPr>
        <xdr:cNvPr id="80" name="直線コネクタ 79"/>
        <xdr:cNvCxnSpPr/>
      </xdr:nvCxnSpPr>
      <xdr:spPr>
        <a:xfrm>
          <a:off x="2019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156210</xdr:rowOff>
    </xdr:to>
    <xdr:cxnSp macro="">
      <xdr:nvCxnSpPr>
        <xdr:cNvPr id="82" name="直線コネクタ 81"/>
        <xdr:cNvCxnSpPr/>
      </xdr:nvCxnSpPr>
      <xdr:spPr>
        <a:xfrm>
          <a:off x="1130300" y="6448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8" name="n_2mainValue【道路】&#10;有形固定資産減価償却率"/>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95923</xdr:rowOff>
    </xdr:from>
    <xdr:to>
      <xdr:col>55</xdr:col>
      <xdr:colOff>50800</xdr:colOff>
      <xdr:row>39</xdr:row>
      <xdr:rowOff>26073</xdr:rowOff>
    </xdr:to>
    <xdr:sp macro="" textlink="">
      <xdr:nvSpPr>
        <xdr:cNvPr id="130" name="楕円 129"/>
        <xdr:cNvSpPr/>
      </xdr:nvSpPr>
      <xdr:spPr>
        <a:xfrm>
          <a:off x="10426700" y="6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74350</xdr:rowOff>
    </xdr:from>
    <xdr:ext cx="534377" cy="259045"/>
    <xdr:sp macro="" textlink="">
      <xdr:nvSpPr>
        <xdr:cNvPr id="131" name="【道路】&#10;一人当たり延長該当値テキスト"/>
        <xdr:cNvSpPr txBox="1"/>
      </xdr:nvSpPr>
      <xdr:spPr>
        <a:xfrm>
          <a:off x="10515600" y="65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110363</xdr:rowOff>
    </xdr:from>
    <xdr:to>
      <xdr:col>50</xdr:col>
      <xdr:colOff>165100</xdr:colOff>
      <xdr:row>39</xdr:row>
      <xdr:rowOff>40513</xdr:rowOff>
    </xdr:to>
    <xdr:sp macro="" textlink="">
      <xdr:nvSpPr>
        <xdr:cNvPr id="132" name="楕円 131"/>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146723</xdr:rowOff>
    </xdr:from>
    <xdr:to>
      <xdr:col>55</xdr:col>
      <xdr:colOff>0</xdr:colOff>
      <xdr:row>38</xdr:row>
      <xdr:rowOff>161163</xdr:rowOff>
    </xdr:to>
    <xdr:cxnSp macro="">
      <xdr:nvCxnSpPr>
        <xdr:cNvPr id="133" name="直線コネクタ 132"/>
        <xdr:cNvCxnSpPr/>
      </xdr:nvCxnSpPr>
      <xdr:spPr>
        <a:xfrm flipV="1">
          <a:off x="9639300" y="6661823"/>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128308</xdr:rowOff>
    </xdr:from>
    <xdr:to>
      <xdr:col>46</xdr:col>
      <xdr:colOff>38100</xdr:colOff>
      <xdr:row>39</xdr:row>
      <xdr:rowOff>58458</xdr:rowOff>
    </xdr:to>
    <xdr:sp macro="" textlink="">
      <xdr:nvSpPr>
        <xdr:cNvPr id="134" name="楕円 133"/>
        <xdr:cNvSpPr/>
      </xdr:nvSpPr>
      <xdr:spPr>
        <a:xfrm>
          <a:off x="8699500" y="66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161163</xdr:rowOff>
    </xdr:from>
    <xdr:to>
      <xdr:col>50</xdr:col>
      <xdr:colOff>114300</xdr:colOff>
      <xdr:row>39</xdr:row>
      <xdr:rowOff>7658</xdr:rowOff>
    </xdr:to>
    <xdr:cxnSp macro="">
      <xdr:nvCxnSpPr>
        <xdr:cNvPr id="135" name="直線コネクタ 134"/>
        <xdr:cNvCxnSpPr/>
      </xdr:nvCxnSpPr>
      <xdr:spPr>
        <a:xfrm flipV="1">
          <a:off x="8750300" y="6676263"/>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85407</xdr:rowOff>
    </xdr:from>
    <xdr:to>
      <xdr:col>41</xdr:col>
      <xdr:colOff>101600</xdr:colOff>
      <xdr:row>40</xdr:row>
      <xdr:rowOff>15557</xdr:rowOff>
    </xdr:to>
    <xdr:sp macro="" textlink="">
      <xdr:nvSpPr>
        <xdr:cNvPr id="136" name="楕円 135"/>
        <xdr:cNvSpPr/>
      </xdr:nvSpPr>
      <xdr:spPr>
        <a:xfrm>
          <a:off x="7810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7658</xdr:rowOff>
    </xdr:from>
    <xdr:to>
      <xdr:col>45</xdr:col>
      <xdr:colOff>177800</xdr:colOff>
      <xdr:row>39</xdr:row>
      <xdr:rowOff>136207</xdr:rowOff>
    </xdr:to>
    <xdr:cxnSp macro="">
      <xdr:nvCxnSpPr>
        <xdr:cNvPr id="137" name="直線コネクタ 136"/>
        <xdr:cNvCxnSpPr/>
      </xdr:nvCxnSpPr>
      <xdr:spPr>
        <a:xfrm flipV="1">
          <a:off x="7861300" y="6694208"/>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126403</xdr:rowOff>
    </xdr:from>
    <xdr:to>
      <xdr:col>36</xdr:col>
      <xdr:colOff>165100</xdr:colOff>
      <xdr:row>39</xdr:row>
      <xdr:rowOff>56553</xdr:rowOff>
    </xdr:to>
    <xdr:sp macro="" textlink="">
      <xdr:nvSpPr>
        <xdr:cNvPr id="138" name="楕円 137"/>
        <xdr:cNvSpPr/>
      </xdr:nvSpPr>
      <xdr:spPr>
        <a:xfrm>
          <a:off x="6921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5753</xdr:rowOff>
    </xdr:from>
    <xdr:to>
      <xdr:col>41</xdr:col>
      <xdr:colOff>50800</xdr:colOff>
      <xdr:row>39</xdr:row>
      <xdr:rowOff>136207</xdr:rowOff>
    </xdr:to>
    <xdr:cxnSp macro="">
      <xdr:nvCxnSpPr>
        <xdr:cNvPr id="139" name="直線コネクタ 138"/>
        <xdr:cNvCxnSpPr/>
      </xdr:nvCxnSpPr>
      <xdr:spPr>
        <a:xfrm>
          <a:off x="6972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31640</xdr:rowOff>
    </xdr:from>
    <xdr:ext cx="534377" cy="259045"/>
    <xdr:sp macro="" textlink="">
      <xdr:nvSpPr>
        <xdr:cNvPr id="144" name="n_1mainValue【道路】&#10;一人当たり延長"/>
        <xdr:cNvSpPr txBox="1"/>
      </xdr:nvSpPr>
      <xdr:spPr>
        <a:xfrm>
          <a:off x="9359411" y="6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49585</xdr:rowOff>
    </xdr:from>
    <xdr:ext cx="534377" cy="259045"/>
    <xdr:sp macro="" textlink="">
      <xdr:nvSpPr>
        <xdr:cNvPr id="145" name="n_2mainValue【道路】&#10;一人当たり延長"/>
        <xdr:cNvSpPr txBox="1"/>
      </xdr:nvSpPr>
      <xdr:spPr>
        <a:xfrm>
          <a:off x="8483111" y="67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6684</xdr:rowOff>
    </xdr:from>
    <xdr:ext cx="534377" cy="259045"/>
    <xdr:sp macro="" textlink="">
      <xdr:nvSpPr>
        <xdr:cNvPr id="146" name="n_3mainValue【道路】&#10;一人当たり延長"/>
        <xdr:cNvSpPr txBox="1"/>
      </xdr:nvSpPr>
      <xdr:spPr>
        <a:xfrm>
          <a:off x="75941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47680</xdr:rowOff>
    </xdr:from>
    <xdr:ext cx="534377" cy="259045"/>
    <xdr:sp macro="" textlink="">
      <xdr:nvSpPr>
        <xdr:cNvPr id="147" name="n_4mainValue【道路】&#10;一人当たり延長"/>
        <xdr:cNvSpPr txBox="1"/>
      </xdr:nvSpPr>
      <xdr:spPr>
        <a:xfrm>
          <a:off x="6705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9" name="楕円 188"/>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90"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1" name="楕円 190"/>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71846</xdr:rowOff>
    </xdr:to>
    <xdr:cxnSp macro="">
      <xdr:nvCxnSpPr>
        <xdr:cNvPr id="192" name="直線コネクタ 191"/>
        <xdr:cNvCxnSpPr/>
      </xdr:nvCxnSpPr>
      <xdr:spPr>
        <a:xfrm>
          <a:off x="3797300" y="103327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3" name="楕円 192"/>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45720</xdr:rowOff>
    </xdr:to>
    <xdr:cxnSp macro="">
      <xdr:nvCxnSpPr>
        <xdr:cNvPr id="194" name="直線コネクタ 193"/>
        <xdr:cNvCxnSpPr/>
      </xdr:nvCxnSpPr>
      <xdr:spPr>
        <a:xfrm>
          <a:off x="2908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5" name="楕円 194"/>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24493</xdr:rowOff>
    </xdr:to>
    <xdr:cxnSp macro="">
      <xdr:nvCxnSpPr>
        <xdr:cNvPr id="196" name="直線コネクタ 195"/>
        <xdr:cNvCxnSpPr/>
      </xdr:nvCxnSpPr>
      <xdr:spPr>
        <a:xfrm flipV="1">
          <a:off x="2019300" y="103049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7" name="楕円 196"/>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24493</xdr:rowOff>
    </xdr:to>
    <xdr:cxnSp macro="">
      <xdr:nvCxnSpPr>
        <xdr:cNvPr id="198" name="直線コネクタ 197"/>
        <xdr:cNvCxnSpPr/>
      </xdr:nvCxnSpPr>
      <xdr:spPr>
        <a:xfrm>
          <a:off x="1130300" y="1025924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3"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4"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5" name="n_3mainValue【橋りょう・トンネル】&#10;有形固定資産減価償却率"/>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6" name="n_4mainValue【橋りょう・トンネ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122735</xdr:rowOff>
    </xdr:from>
    <xdr:to>
      <xdr:col>55</xdr:col>
      <xdr:colOff>50800</xdr:colOff>
      <xdr:row>56</xdr:row>
      <xdr:rowOff>52885</xdr:rowOff>
    </xdr:to>
    <xdr:sp macro="" textlink="">
      <xdr:nvSpPr>
        <xdr:cNvPr id="248" name="楕円 247"/>
        <xdr:cNvSpPr/>
      </xdr:nvSpPr>
      <xdr:spPr>
        <a:xfrm>
          <a:off x="10426700" y="95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75762</xdr:rowOff>
    </xdr:from>
    <xdr:ext cx="599010" cy="259045"/>
    <xdr:sp macro="" textlink="">
      <xdr:nvSpPr>
        <xdr:cNvPr id="249" name="【橋りょう・トンネル】&#10;一人当たり有形固定資産（償却資産）額該当値テキスト"/>
        <xdr:cNvSpPr txBox="1"/>
      </xdr:nvSpPr>
      <xdr:spPr>
        <a:xfrm>
          <a:off x="10515600" y="95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159345</xdr:rowOff>
    </xdr:from>
    <xdr:to>
      <xdr:col>50</xdr:col>
      <xdr:colOff>165100</xdr:colOff>
      <xdr:row>56</xdr:row>
      <xdr:rowOff>89495</xdr:rowOff>
    </xdr:to>
    <xdr:sp macro="" textlink="">
      <xdr:nvSpPr>
        <xdr:cNvPr id="250" name="楕円 249"/>
        <xdr:cNvSpPr/>
      </xdr:nvSpPr>
      <xdr:spPr>
        <a:xfrm>
          <a:off x="95885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2085</xdr:rowOff>
    </xdr:from>
    <xdr:to>
      <xdr:col>55</xdr:col>
      <xdr:colOff>0</xdr:colOff>
      <xdr:row>56</xdr:row>
      <xdr:rowOff>38695</xdr:rowOff>
    </xdr:to>
    <xdr:cxnSp macro="">
      <xdr:nvCxnSpPr>
        <xdr:cNvPr id="251" name="直線コネクタ 250"/>
        <xdr:cNvCxnSpPr/>
      </xdr:nvCxnSpPr>
      <xdr:spPr>
        <a:xfrm flipV="1">
          <a:off x="9639300" y="9603285"/>
          <a:ext cx="8382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20138</xdr:rowOff>
    </xdr:from>
    <xdr:to>
      <xdr:col>46</xdr:col>
      <xdr:colOff>38100</xdr:colOff>
      <xdr:row>56</xdr:row>
      <xdr:rowOff>121738</xdr:rowOff>
    </xdr:to>
    <xdr:sp macro="" textlink="">
      <xdr:nvSpPr>
        <xdr:cNvPr id="252" name="楕円 251"/>
        <xdr:cNvSpPr/>
      </xdr:nvSpPr>
      <xdr:spPr>
        <a:xfrm>
          <a:off x="8699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38695</xdr:rowOff>
    </xdr:from>
    <xdr:to>
      <xdr:col>50</xdr:col>
      <xdr:colOff>114300</xdr:colOff>
      <xdr:row>56</xdr:row>
      <xdr:rowOff>70938</xdr:rowOff>
    </xdr:to>
    <xdr:cxnSp macro="">
      <xdr:nvCxnSpPr>
        <xdr:cNvPr id="253" name="直線コネクタ 252"/>
        <xdr:cNvCxnSpPr/>
      </xdr:nvCxnSpPr>
      <xdr:spPr>
        <a:xfrm flipV="1">
          <a:off x="8750300" y="9639895"/>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10656</xdr:rowOff>
    </xdr:from>
    <xdr:to>
      <xdr:col>41</xdr:col>
      <xdr:colOff>101600</xdr:colOff>
      <xdr:row>57</xdr:row>
      <xdr:rowOff>112256</xdr:rowOff>
    </xdr:to>
    <xdr:sp macro="" textlink="">
      <xdr:nvSpPr>
        <xdr:cNvPr id="254" name="楕円 253"/>
        <xdr:cNvSpPr/>
      </xdr:nvSpPr>
      <xdr:spPr>
        <a:xfrm>
          <a:off x="7810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70938</xdr:rowOff>
    </xdr:from>
    <xdr:to>
      <xdr:col>45</xdr:col>
      <xdr:colOff>177800</xdr:colOff>
      <xdr:row>57</xdr:row>
      <xdr:rowOff>61456</xdr:rowOff>
    </xdr:to>
    <xdr:cxnSp macro="">
      <xdr:nvCxnSpPr>
        <xdr:cNvPr id="255" name="直線コネクタ 254"/>
        <xdr:cNvCxnSpPr/>
      </xdr:nvCxnSpPr>
      <xdr:spPr>
        <a:xfrm flipV="1">
          <a:off x="7861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98544</xdr:rowOff>
    </xdr:from>
    <xdr:to>
      <xdr:col>36</xdr:col>
      <xdr:colOff>165100</xdr:colOff>
      <xdr:row>57</xdr:row>
      <xdr:rowOff>28694</xdr:rowOff>
    </xdr:to>
    <xdr:sp macro="" textlink="">
      <xdr:nvSpPr>
        <xdr:cNvPr id="256" name="楕円 255"/>
        <xdr:cNvSpPr/>
      </xdr:nvSpPr>
      <xdr:spPr>
        <a:xfrm>
          <a:off x="6921500" y="96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149344</xdr:rowOff>
    </xdr:from>
    <xdr:to>
      <xdr:col>41</xdr:col>
      <xdr:colOff>50800</xdr:colOff>
      <xdr:row>57</xdr:row>
      <xdr:rowOff>61456</xdr:rowOff>
    </xdr:to>
    <xdr:cxnSp macro="">
      <xdr:nvCxnSpPr>
        <xdr:cNvPr id="257" name="直線コネクタ 256"/>
        <xdr:cNvCxnSpPr/>
      </xdr:nvCxnSpPr>
      <xdr:spPr>
        <a:xfrm>
          <a:off x="6972300" y="975054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106022</xdr:rowOff>
    </xdr:from>
    <xdr:ext cx="599010" cy="259045"/>
    <xdr:sp macro="" textlink="">
      <xdr:nvSpPr>
        <xdr:cNvPr id="262" name="n_1mainValue【橋りょう・トンネル】&#10;一人当たり有形固定資産（償却資産）額"/>
        <xdr:cNvSpPr txBox="1"/>
      </xdr:nvSpPr>
      <xdr:spPr>
        <a:xfrm>
          <a:off x="9327095" y="93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138265</xdr:rowOff>
    </xdr:from>
    <xdr:ext cx="599010" cy="259045"/>
    <xdr:sp macro="" textlink="">
      <xdr:nvSpPr>
        <xdr:cNvPr id="263" name="n_2mainValue【橋りょう・トンネル】&#10;一人当たり有形固定資産（償却資産）額"/>
        <xdr:cNvSpPr txBox="1"/>
      </xdr:nvSpPr>
      <xdr:spPr>
        <a:xfrm>
          <a:off x="84507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128783</xdr:rowOff>
    </xdr:from>
    <xdr:ext cx="599010" cy="259045"/>
    <xdr:sp macro="" textlink="">
      <xdr:nvSpPr>
        <xdr:cNvPr id="264" name="n_3mainValue【橋りょう・トンネル】&#10;一人当たり有形固定資産（償却資産）額"/>
        <xdr:cNvSpPr txBox="1"/>
      </xdr:nvSpPr>
      <xdr:spPr>
        <a:xfrm>
          <a:off x="7561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45221</xdr:rowOff>
    </xdr:from>
    <xdr:ext cx="599010" cy="259045"/>
    <xdr:sp macro="" textlink="">
      <xdr:nvSpPr>
        <xdr:cNvPr id="265" name="n_4mainValue【橋りょう・トンネル】&#10;一人当たり有形固定資産（償却資産）額"/>
        <xdr:cNvSpPr txBox="1"/>
      </xdr:nvSpPr>
      <xdr:spPr>
        <a:xfrm>
          <a:off x="6672795" y="947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6" name="楕円 305"/>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7"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308" name="楕円 307"/>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152400</xdr:rowOff>
    </xdr:to>
    <xdr:cxnSp macro="">
      <xdr:nvCxnSpPr>
        <xdr:cNvPr id="309" name="直線コネクタ 308"/>
        <xdr:cNvCxnSpPr/>
      </xdr:nvCxnSpPr>
      <xdr:spPr>
        <a:xfrm>
          <a:off x="3797300" y="14519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10" name="楕円 309"/>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118111</xdr:rowOff>
    </xdr:to>
    <xdr:cxnSp macro="">
      <xdr:nvCxnSpPr>
        <xdr:cNvPr id="311" name="直線コネクタ 310"/>
        <xdr:cNvCxnSpPr/>
      </xdr:nvCxnSpPr>
      <xdr:spPr>
        <a:xfrm>
          <a:off x="2908300" y="14485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12" name="楕円 311"/>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83820</xdr:rowOff>
    </xdr:to>
    <xdr:cxnSp macro="">
      <xdr:nvCxnSpPr>
        <xdr:cNvPr id="313" name="直線コネクタ 312"/>
        <xdr:cNvCxnSpPr/>
      </xdr:nvCxnSpPr>
      <xdr:spPr>
        <a:xfrm>
          <a:off x="2019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14" name="楕円 313"/>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47625</xdr:rowOff>
    </xdr:to>
    <xdr:cxnSp macro="">
      <xdr:nvCxnSpPr>
        <xdr:cNvPr id="315" name="直線コネクタ 314"/>
        <xdr:cNvCxnSpPr/>
      </xdr:nvCxnSpPr>
      <xdr:spPr>
        <a:xfrm>
          <a:off x="1130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320" name="n_1mainValue【公営住宅】&#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21" name="n_2mainValue【公営住宅】&#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22" name="n_3mainValue【公営住宅】&#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23" name="n_4mainValue【公営住宅】&#10;有形固定資産減価償却率"/>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150368</xdr:rowOff>
    </xdr:from>
    <xdr:to>
      <xdr:col>55</xdr:col>
      <xdr:colOff>50800</xdr:colOff>
      <xdr:row>83</xdr:row>
      <xdr:rowOff>80518</xdr:rowOff>
    </xdr:to>
    <xdr:sp macro="" textlink="">
      <xdr:nvSpPr>
        <xdr:cNvPr id="363" name="楕円 362"/>
        <xdr:cNvSpPr/>
      </xdr:nvSpPr>
      <xdr:spPr>
        <a:xfrm>
          <a:off x="10426700" y="142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1795</xdr:rowOff>
    </xdr:from>
    <xdr:ext cx="469744" cy="259045"/>
    <xdr:sp macro="" textlink="">
      <xdr:nvSpPr>
        <xdr:cNvPr id="364" name="【公営住宅】&#10;一人当たり面積該当値テキスト"/>
        <xdr:cNvSpPr txBox="1"/>
      </xdr:nvSpPr>
      <xdr:spPr>
        <a:xfrm>
          <a:off x="10515600" y="1406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65" name="楕円 364"/>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29718</xdr:rowOff>
    </xdr:from>
    <xdr:to>
      <xdr:col>55</xdr:col>
      <xdr:colOff>0</xdr:colOff>
      <xdr:row>83</xdr:row>
      <xdr:rowOff>43814</xdr:rowOff>
    </xdr:to>
    <xdr:cxnSp macro="">
      <xdr:nvCxnSpPr>
        <xdr:cNvPr id="366" name="直線コネクタ 365"/>
        <xdr:cNvCxnSpPr/>
      </xdr:nvCxnSpPr>
      <xdr:spPr>
        <a:xfrm flipV="1">
          <a:off x="9639300" y="14260068"/>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5969</xdr:rowOff>
    </xdr:from>
    <xdr:to>
      <xdr:col>46</xdr:col>
      <xdr:colOff>38100</xdr:colOff>
      <xdr:row>83</xdr:row>
      <xdr:rowOff>107569</xdr:rowOff>
    </xdr:to>
    <xdr:sp macro="" textlink="">
      <xdr:nvSpPr>
        <xdr:cNvPr id="367" name="楕円 366"/>
        <xdr:cNvSpPr/>
      </xdr:nvSpPr>
      <xdr:spPr>
        <a:xfrm>
          <a:off x="8699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56769</xdr:rowOff>
    </xdr:to>
    <xdr:cxnSp macro="">
      <xdr:nvCxnSpPr>
        <xdr:cNvPr id="368" name="直線コネクタ 367"/>
        <xdr:cNvCxnSpPr/>
      </xdr:nvCxnSpPr>
      <xdr:spPr>
        <a:xfrm flipV="1">
          <a:off x="8750300" y="1427416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47879</xdr:rowOff>
    </xdr:from>
    <xdr:to>
      <xdr:col>41</xdr:col>
      <xdr:colOff>101600</xdr:colOff>
      <xdr:row>83</xdr:row>
      <xdr:rowOff>149479</xdr:rowOff>
    </xdr:to>
    <xdr:sp macro="" textlink="">
      <xdr:nvSpPr>
        <xdr:cNvPr id="369" name="楕円 368"/>
        <xdr:cNvSpPr/>
      </xdr:nvSpPr>
      <xdr:spPr>
        <a:xfrm>
          <a:off x="7810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56769</xdr:rowOff>
    </xdr:from>
    <xdr:to>
      <xdr:col>45</xdr:col>
      <xdr:colOff>177800</xdr:colOff>
      <xdr:row>83</xdr:row>
      <xdr:rowOff>98679</xdr:rowOff>
    </xdr:to>
    <xdr:cxnSp macro="">
      <xdr:nvCxnSpPr>
        <xdr:cNvPr id="370" name="直線コネクタ 369"/>
        <xdr:cNvCxnSpPr/>
      </xdr:nvCxnSpPr>
      <xdr:spPr>
        <a:xfrm flipV="1">
          <a:off x="7861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109982</xdr:rowOff>
    </xdr:from>
    <xdr:to>
      <xdr:col>36</xdr:col>
      <xdr:colOff>165100</xdr:colOff>
      <xdr:row>83</xdr:row>
      <xdr:rowOff>40132</xdr:rowOff>
    </xdr:to>
    <xdr:sp macro="" textlink="">
      <xdr:nvSpPr>
        <xdr:cNvPr id="371" name="楕円 370"/>
        <xdr:cNvSpPr/>
      </xdr:nvSpPr>
      <xdr:spPr>
        <a:xfrm>
          <a:off x="6921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160782</xdr:rowOff>
    </xdr:from>
    <xdr:to>
      <xdr:col>41</xdr:col>
      <xdr:colOff>50800</xdr:colOff>
      <xdr:row>83</xdr:row>
      <xdr:rowOff>98679</xdr:rowOff>
    </xdr:to>
    <xdr:cxnSp macro="">
      <xdr:nvCxnSpPr>
        <xdr:cNvPr id="372" name="直線コネクタ 371"/>
        <xdr:cNvCxnSpPr/>
      </xdr:nvCxnSpPr>
      <xdr:spPr>
        <a:xfrm>
          <a:off x="6972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77" name="n_1mainValue【公営住宅】&#10;一人当たり面積"/>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124096</xdr:rowOff>
    </xdr:from>
    <xdr:ext cx="469744" cy="259045"/>
    <xdr:sp macro="" textlink="">
      <xdr:nvSpPr>
        <xdr:cNvPr id="378" name="n_2mainValue【公営住宅】&#10;一人当たり面積"/>
        <xdr:cNvSpPr txBox="1"/>
      </xdr:nvSpPr>
      <xdr:spPr>
        <a:xfrm>
          <a:off x="85154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166006</xdr:rowOff>
    </xdr:from>
    <xdr:ext cx="469744" cy="259045"/>
    <xdr:sp macro="" textlink="">
      <xdr:nvSpPr>
        <xdr:cNvPr id="379" name="n_3mainValue【公営住宅】&#10;一人当たり面積"/>
        <xdr:cNvSpPr txBox="1"/>
      </xdr:nvSpPr>
      <xdr:spPr>
        <a:xfrm>
          <a:off x="7626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56659</xdr:rowOff>
    </xdr:from>
    <xdr:ext cx="469744" cy="259045"/>
    <xdr:sp macro="" textlink="">
      <xdr:nvSpPr>
        <xdr:cNvPr id="380" name="n_4mainValue【公営住宅】&#10;一人当たり面積"/>
        <xdr:cNvSpPr txBox="1"/>
      </xdr:nvSpPr>
      <xdr:spPr>
        <a:xfrm>
          <a:off x="6737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437" name="楕円 436"/>
        <xdr:cNvSpPr/>
      </xdr:nvSpPr>
      <xdr:spPr>
        <a:xfrm>
          <a:off x="16268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438" name="【認定こども園・幼稚園・保育所】&#10;有形固定資産減価償却率該当値テキスト"/>
        <xdr:cNvSpPr txBox="1"/>
      </xdr:nvSpPr>
      <xdr:spPr>
        <a:xfrm>
          <a:off x="16357600" y="70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63500</xdr:rowOff>
    </xdr:from>
    <xdr:to>
      <xdr:col>81</xdr:col>
      <xdr:colOff>101600</xdr:colOff>
      <xdr:row>41</xdr:row>
      <xdr:rowOff>165100</xdr:rowOff>
    </xdr:to>
    <xdr:sp macro="" textlink="">
      <xdr:nvSpPr>
        <xdr:cNvPr id="439" name="楕円 438"/>
        <xdr:cNvSpPr/>
      </xdr:nvSpPr>
      <xdr:spPr>
        <a:xfrm>
          <a:off x="1543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114300</xdr:rowOff>
    </xdr:from>
    <xdr:to>
      <xdr:col>85</xdr:col>
      <xdr:colOff>127000</xdr:colOff>
      <xdr:row>41</xdr:row>
      <xdr:rowOff>131445</xdr:rowOff>
    </xdr:to>
    <xdr:cxnSp macro="">
      <xdr:nvCxnSpPr>
        <xdr:cNvPr id="440" name="直線コネクタ 439"/>
        <xdr:cNvCxnSpPr/>
      </xdr:nvCxnSpPr>
      <xdr:spPr>
        <a:xfrm>
          <a:off x="15481300" y="71437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41" name="楕円 440"/>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41</xdr:row>
      <xdr:rowOff>114300</xdr:rowOff>
    </xdr:to>
    <xdr:cxnSp macro="">
      <xdr:nvCxnSpPr>
        <xdr:cNvPr id="442" name="直線コネクタ 441"/>
        <xdr:cNvCxnSpPr/>
      </xdr:nvCxnSpPr>
      <xdr:spPr>
        <a:xfrm>
          <a:off x="14592300" y="7126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29210</xdr:rowOff>
    </xdr:from>
    <xdr:to>
      <xdr:col>72</xdr:col>
      <xdr:colOff>38100</xdr:colOff>
      <xdr:row>41</xdr:row>
      <xdr:rowOff>130810</xdr:rowOff>
    </xdr:to>
    <xdr:sp macro="" textlink="">
      <xdr:nvSpPr>
        <xdr:cNvPr id="443" name="楕円 442"/>
        <xdr:cNvSpPr/>
      </xdr:nvSpPr>
      <xdr:spPr>
        <a:xfrm>
          <a:off x="1365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80010</xdr:rowOff>
    </xdr:from>
    <xdr:to>
      <xdr:col>76</xdr:col>
      <xdr:colOff>114300</xdr:colOff>
      <xdr:row>41</xdr:row>
      <xdr:rowOff>97155</xdr:rowOff>
    </xdr:to>
    <xdr:cxnSp macro="">
      <xdr:nvCxnSpPr>
        <xdr:cNvPr id="444" name="直線コネクタ 443"/>
        <xdr:cNvCxnSpPr/>
      </xdr:nvCxnSpPr>
      <xdr:spPr>
        <a:xfrm>
          <a:off x="13703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53975</xdr:rowOff>
    </xdr:from>
    <xdr:to>
      <xdr:col>67</xdr:col>
      <xdr:colOff>101600</xdr:colOff>
      <xdr:row>40</xdr:row>
      <xdr:rowOff>155575</xdr:rowOff>
    </xdr:to>
    <xdr:sp macro="" textlink="">
      <xdr:nvSpPr>
        <xdr:cNvPr id="445" name="楕円 444"/>
        <xdr:cNvSpPr/>
      </xdr:nvSpPr>
      <xdr:spPr>
        <a:xfrm>
          <a:off x="1276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104775</xdr:rowOff>
    </xdr:from>
    <xdr:to>
      <xdr:col>71</xdr:col>
      <xdr:colOff>177800</xdr:colOff>
      <xdr:row>41</xdr:row>
      <xdr:rowOff>80010</xdr:rowOff>
    </xdr:to>
    <xdr:cxnSp macro="">
      <xdr:nvCxnSpPr>
        <xdr:cNvPr id="446" name="直線コネクタ 445"/>
        <xdr:cNvCxnSpPr/>
      </xdr:nvCxnSpPr>
      <xdr:spPr>
        <a:xfrm>
          <a:off x="12814300" y="696277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156227</xdr:rowOff>
    </xdr:from>
    <xdr:ext cx="405111" cy="259045"/>
    <xdr:sp macro="" textlink="">
      <xdr:nvSpPr>
        <xdr:cNvPr id="451" name="n_1mainValue【認定こども園・幼稚園・保育所】&#10;有形固定資産減価償却率"/>
        <xdr:cNvSpPr txBox="1"/>
      </xdr:nvSpPr>
      <xdr:spPr>
        <a:xfrm>
          <a:off x="152660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452" name="n_2mainValue【認定こども園・幼稚園・保育所】&#10;有形固定資産減価償却率"/>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121937</xdr:rowOff>
    </xdr:from>
    <xdr:ext cx="405111" cy="259045"/>
    <xdr:sp macro="" textlink="">
      <xdr:nvSpPr>
        <xdr:cNvPr id="453" name="n_3mainValue【認定こども園・幼稚園・保育所】&#10;有形固定資産減価償却率"/>
        <xdr:cNvSpPr txBox="1"/>
      </xdr:nvSpPr>
      <xdr:spPr>
        <a:xfrm>
          <a:off x="13500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146702</xdr:rowOff>
    </xdr:from>
    <xdr:ext cx="405111" cy="259045"/>
    <xdr:sp macro="" textlink="">
      <xdr:nvSpPr>
        <xdr:cNvPr id="454" name="n_4mainValue【認定こども園・幼稚園・保育所】&#10;有形固定資産減価償却率"/>
        <xdr:cNvSpPr txBox="1"/>
      </xdr:nvSpPr>
      <xdr:spPr>
        <a:xfrm>
          <a:off x="12611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91694</xdr:rowOff>
    </xdr:from>
    <xdr:to>
      <xdr:col>116</xdr:col>
      <xdr:colOff>114300</xdr:colOff>
      <xdr:row>41</xdr:row>
      <xdr:rowOff>21844</xdr:rowOff>
    </xdr:to>
    <xdr:sp macro="" textlink="">
      <xdr:nvSpPr>
        <xdr:cNvPr id="492" name="楕円 491"/>
        <xdr:cNvSpPr/>
      </xdr:nvSpPr>
      <xdr:spPr>
        <a:xfrm>
          <a:off x="221107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70121</xdr:rowOff>
    </xdr:from>
    <xdr:ext cx="469744" cy="259045"/>
    <xdr:sp macro="" textlink="">
      <xdr:nvSpPr>
        <xdr:cNvPr id="493" name="【認定こども園・幼稚園・保育所】&#10;一人当たり面積該当値テキスト"/>
        <xdr:cNvSpPr txBox="1"/>
      </xdr:nvSpPr>
      <xdr:spPr>
        <a:xfrm>
          <a:off x="221996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94" name="楕円 493"/>
        <xdr:cNvSpPr/>
      </xdr:nvSpPr>
      <xdr:spPr>
        <a:xfrm>
          <a:off x="21272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142494</xdr:rowOff>
    </xdr:from>
    <xdr:to>
      <xdr:col>116</xdr:col>
      <xdr:colOff>63500</xdr:colOff>
      <xdr:row>40</xdr:row>
      <xdr:rowOff>147066</xdr:rowOff>
    </xdr:to>
    <xdr:cxnSp macro="">
      <xdr:nvCxnSpPr>
        <xdr:cNvPr id="495" name="直線コネクタ 494"/>
        <xdr:cNvCxnSpPr/>
      </xdr:nvCxnSpPr>
      <xdr:spPr>
        <a:xfrm flipV="1">
          <a:off x="21323300" y="70004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100838</xdr:rowOff>
    </xdr:from>
    <xdr:to>
      <xdr:col>107</xdr:col>
      <xdr:colOff>101600</xdr:colOff>
      <xdr:row>41</xdr:row>
      <xdr:rowOff>30988</xdr:rowOff>
    </xdr:to>
    <xdr:sp macro="" textlink="">
      <xdr:nvSpPr>
        <xdr:cNvPr id="496" name="楕円 495"/>
        <xdr:cNvSpPr/>
      </xdr:nvSpPr>
      <xdr:spPr>
        <a:xfrm>
          <a:off x="20383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147066</xdr:rowOff>
    </xdr:from>
    <xdr:to>
      <xdr:col>111</xdr:col>
      <xdr:colOff>177800</xdr:colOff>
      <xdr:row>40</xdr:row>
      <xdr:rowOff>151638</xdr:rowOff>
    </xdr:to>
    <xdr:cxnSp macro="">
      <xdr:nvCxnSpPr>
        <xdr:cNvPr id="497" name="直線コネクタ 496"/>
        <xdr:cNvCxnSpPr/>
      </xdr:nvCxnSpPr>
      <xdr:spPr>
        <a:xfrm flipV="1">
          <a:off x="20434300" y="700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8" name="楕円 497"/>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151638</xdr:rowOff>
    </xdr:from>
    <xdr:to>
      <xdr:col>107</xdr:col>
      <xdr:colOff>50800</xdr:colOff>
      <xdr:row>40</xdr:row>
      <xdr:rowOff>153924</xdr:rowOff>
    </xdr:to>
    <xdr:cxnSp macro="">
      <xdr:nvCxnSpPr>
        <xdr:cNvPr id="499" name="直線コネクタ 498"/>
        <xdr:cNvCxnSpPr/>
      </xdr:nvCxnSpPr>
      <xdr:spPr>
        <a:xfrm flipV="1">
          <a:off x="19545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41</xdr:row>
      <xdr:rowOff>73914</xdr:rowOff>
    </xdr:to>
    <xdr:cxnSp macro="">
      <xdr:nvCxnSpPr>
        <xdr:cNvPr id="501" name="直線コネクタ 500"/>
        <xdr:cNvCxnSpPr/>
      </xdr:nvCxnSpPr>
      <xdr:spPr>
        <a:xfrm flipV="1">
          <a:off x="18656300" y="7011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17543</xdr:rowOff>
    </xdr:from>
    <xdr:ext cx="469744" cy="259045"/>
    <xdr:sp macro="" textlink="">
      <xdr:nvSpPr>
        <xdr:cNvPr id="506" name="n_1mainValue【認定こども園・幼稚園・保育所】&#10;一人当たり面積"/>
        <xdr:cNvSpPr txBox="1"/>
      </xdr:nvSpPr>
      <xdr:spPr>
        <a:xfrm>
          <a:off x="210757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22115</xdr:rowOff>
    </xdr:from>
    <xdr:ext cx="469744" cy="259045"/>
    <xdr:sp macro="" textlink="">
      <xdr:nvSpPr>
        <xdr:cNvPr id="507" name="n_2mainValue【認定こども園・幼稚園・保育所】&#10;一人当たり面積"/>
        <xdr:cNvSpPr txBox="1"/>
      </xdr:nvSpPr>
      <xdr:spPr>
        <a:xfrm>
          <a:off x="20199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8" name="n_3mainValue【認定こども園・幼稚園・保育所】&#10;一人当たり面積"/>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50" name="楕円 549"/>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51" name="【学校施設】&#10;有形固定資産減価償却率該当値テキスト"/>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52" name="楕円 551"/>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24765</xdr:rowOff>
    </xdr:to>
    <xdr:cxnSp macro="">
      <xdr:nvCxnSpPr>
        <xdr:cNvPr id="553" name="直線コネクタ 552"/>
        <xdr:cNvCxnSpPr/>
      </xdr:nvCxnSpPr>
      <xdr:spPr>
        <a:xfrm>
          <a:off x="15481300" y="1027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4" name="楕円 553"/>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161925</xdr:rowOff>
    </xdr:to>
    <xdr:cxnSp macro="">
      <xdr:nvCxnSpPr>
        <xdr:cNvPr id="555" name="直線コネクタ 554"/>
        <xdr:cNvCxnSpPr/>
      </xdr:nvCxnSpPr>
      <xdr:spPr>
        <a:xfrm>
          <a:off x="14592300" y="1025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56" name="楕円 555"/>
        <xdr:cNvSpPr/>
      </xdr:nvSpPr>
      <xdr:spPr>
        <a:xfrm>
          <a:off x="1365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140970</xdr:rowOff>
    </xdr:to>
    <xdr:cxnSp macro="">
      <xdr:nvCxnSpPr>
        <xdr:cNvPr id="557" name="直線コネクタ 556"/>
        <xdr:cNvCxnSpPr/>
      </xdr:nvCxnSpPr>
      <xdr:spPr>
        <a:xfrm>
          <a:off x="13703300" y="10203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58" name="楕円 557"/>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87630</xdr:rowOff>
    </xdr:to>
    <xdr:cxnSp macro="">
      <xdr:nvCxnSpPr>
        <xdr:cNvPr id="559" name="直線コネクタ 558"/>
        <xdr:cNvCxnSpPr/>
      </xdr:nvCxnSpPr>
      <xdr:spPr>
        <a:xfrm>
          <a:off x="12814300" y="100755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64" name="n_1main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5"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566" name="n_3mainValue【学校施設】&#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67" name="n_4mainValue【学校施設】&#10;有形固定資産減価償却率"/>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54610</xdr:rowOff>
    </xdr:from>
    <xdr:to>
      <xdr:col>116</xdr:col>
      <xdr:colOff>114300</xdr:colOff>
      <xdr:row>62</xdr:row>
      <xdr:rowOff>156210</xdr:rowOff>
    </xdr:to>
    <xdr:sp macro="" textlink="">
      <xdr:nvSpPr>
        <xdr:cNvPr id="607" name="楕円 606"/>
        <xdr:cNvSpPr/>
      </xdr:nvSpPr>
      <xdr:spPr>
        <a:xfrm>
          <a:off x="221107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77487</xdr:rowOff>
    </xdr:from>
    <xdr:ext cx="469744" cy="259045"/>
    <xdr:sp macro="" textlink="">
      <xdr:nvSpPr>
        <xdr:cNvPr id="608" name="【学校施設】&#10;一人当たり面積該当値テキスト"/>
        <xdr:cNvSpPr txBox="1"/>
      </xdr:nvSpPr>
      <xdr:spPr>
        <a:xfrm>
          <a:off x="22199600"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62103</xdr:rowOff>
    </xdr:from>
    <xdr:to>
      <xdr:col>112</xdr:col>
      <xdr:colOff>38100</xdr:colOff>
      <xdr:row>62</xdr:row>
      <xdr:rowOff>163703</xdr:rowOff>
    </xdr:to>
    <xdr:sp macro="" textlink="">
      <xdr:nvSpPr>
        <xdr:cNvPr id="609" name="楕円 608"/>
        <xdr:cNvSpPr/>
      </xdr:nvSpPr>
      <xdr:spPr>
        <a:xfrm>
          <a:off x="21272500" y="106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105410</xdr:rowOff>
    </xdr:from>
    <xdr:to>
      <xdr:col>116</xdr:col>
      <xdr:colOff>63500</xdr:colOff>
      <xdr:row>62</xdr:row>
      <xdr:rowOff>112903</xdr:rowOff>
    </xdr:to>
    <xdr:cxnSp macro="">
      <xdr:nvCxnSpPr>
        <xdr:cNvPr id="610" name="直線コネクタ 609"/>
        <xdr:cNvCxnSpPr/>
      </xdr:nvCxnSpPr>
      <xdr:spPr>
        <a:xfrm flipV="1">
          <a:off x="21323300" y="10735310"/>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68834</xdr:rowOff>
    </xdr:from>
    <xdr:to>
      <xdr:col>107</xdr:col>
      <xdr:colOff>101600</xdr:colOff>
      <xdr:row>62</xdr:row>
      <xdr:rowOff>170434</xdr:rowOff>
    </xdr:to>
    <xdr:sp macro="" textlink="">
      <xdr:nvSpPr>
        <xdr:cNvPr id="611" name="楕円 610"/>
        <xdr:cNvSpPr/>
      </xdr:nvSpPr>
      <xdr:spPr>
        <a:xfrm>
          <a:off x="20383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112903</xdr:rowOff>
    </xdr:from>
    <xdr:to>
      <xdr:col>111</xdr:col>
      <xdr:colOff>177800</xdr:colOff>
      <xdr:row>62</xdr:row>
      <xdr:rowOff>119634</xdr:rowOff>
    </xdr:to>
    <xdr:cxnSp macro="">
      <xdr:nvCxnSpPr>
        <xdr:cNvPr id="612" name="直線コネクタ 611"/>
        <xdr:cNvCxnSpPr/>
      </xdr:nvCxnSpPr>
      <xdr:spPr>
        <a:xfrm flipV="1">
          <a:off x="20434300" y="10742803"/>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76581</xdr:rowOff>
    </xdr:from>
    <xdr:to>
      <xdr:col>102</xdr:col>
      <xdr:colOff>165100</xdr:colOff>
      <xdr:row>63</xdr:row>
      <xdr:rowOff>6731</xdr:rowOff>
    </xdr:to>
    <xdr:sp macro="" textlink="">
      <xdr:nvSpPr>
        <xdr:cNvPr id="613" name="楕円 612"/>
        <xdr:cNvSpPr/>
      </xdr:nvSpPr>
      <xdr:spPr>
        <a:xfrm>
          <a:off x="19494500" y="107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119634</xdr:rowOff>
    </xdr:from>
    <xdr:to>
      <xdr:col>107</xdr:col>
      <xdr:colOff>50800</xdr:colOff>
      <xdr:row>62</xdr:row>
      <xdr:rowOff>127381</xdr:rowOff>
    </xdr:to>
    <xdr:cxnSp macro="">
      <xdr:nvCxnSpPr>
        <xdr:cNvPr id="614" name="直線コネクタ 613"/>
        <xdr:cNvCxnSpPr/>
      </xdr:nvCxnSpPr>
      <xdr:spPr>
        <a:xfrm flipV="1">
          <a:off x="19545300" y="10749534"/>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119761</xdr:rowOff>
    </xdr:from>
    <xdr:to>
      <xdr:col>98</xdr:col>
      <xdr:colOff>38100</xdr:colOff>
      <xdr:row>62</xdr:row>
      <xdr:rowOff>49911</xdr:rowOff>
    </xdr:to>
    <xdr:sp macro="" textlink="">
      <xdr:nvSpPr>
        <xdr:cNvPr id="615" name="楕円 614"/>
        <xdr:cNvSpPr/>
      </xdr:nvSpPr>
      <xdr:spPr>
        <a:xfrm>
          <a:off x="18605500" y="10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170561</xdr:rowOff>
    </xdr:from>
    <xdr:to>
      <xdr:col>102</xdr:col>
      <xdr:colOff>114300</xdr:colOff>
      <xdr:row>62</xdr:row>
      <xdr:rowOff>127381</xdr:rowOff>
    </xdr:to>
    <xdr:cxnSp macro="">
      <xdr:nvCxnSpPr>
        <xdr:cNvPr id="616" name="直線コネクタ 615"/>
        <xdr:cNvCxnSpPr/>
      </xdr:nvCxnSpPr>
      <xdr:spPr>
        <a:xfrm>
          <a:off x="18656300" y="10629011"/>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8780</xdr:rowOff>
    </xdr:from>
    <xdr:ext cx="469744" cy="259045"/>
    <xdr:sp macro="" textlink="">
      <xdr:nvSpPr>
        <xdr:cNvPr id="621" name="n_1mainValue【学校施設】&#10;一人当たり面積"/>
        <xdr:cNvSpPr txBox="1"/>
      </xdr:nvSpPr>
      <xdr:spPr>
        <a:xfrm>
          <a:off x="21075727" y="104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15511</xdr:rowOff>
    </xdr:from>
    <xdr:ext cx="469744" cy="259045"/>
    <xdr:sp macro="" textlink="">
      <xdr:nvSpPr>
        <xdr:cNvPr id="622" name="n_2mainValue【学校施設】&#10;一人当たり面積"/>
        <xdr:cNvSpPr txBox="1"/>
      </xdr:nvSpPr>
      <xdr:spPr>
        <a:xfrm>
          <a:off x="20199427" y="104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23258</xdr:rowOff>
    </xdr:from>
    <xdr:ext cx="469744" cy="259045"/>
    <xdr:sp macro="" textlink="">
      <xdr:nvSpPr>
        <xdr:cNvPr id="623" name="n_3mainValue【学校施設】&#10;一人当たり面積"/>
        <xdr:cNvSpPr txBox="1"/>
      </xdr:nvSpPr>
      <xdr:spPr>
        <a:xfrm>
          <a:off x="19310427" y="1048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66438</xdr:rowOff>
    </xdr:from>
    <xdr:ext cx="469744" cy="259045"/>
    <xdr:sp macro="" textlink="">
      <xdr:nvSpPr>
        <xdr:cNvPr id="624" name="n_4mainValue【学校施設】&#10;一人当たり面積"/>
        <xdr:cNvSpPr txBox="1"/>
      </xdr:nvSpPr>
      <xdr:spPr>
        <a:xfrm>
          <a:off x="18421427" y="1035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6" name="楕円 665"/>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7" name="【児童館】&#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68" name="楕円 667"/>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38100</xdr:rowOff>
    </xdr:to>
    <xdr:cxnSp macro="">
      <xdr:nvCxnSpPr>
        <xdr:cNvPr id="669" name="直線コネクタ 668"/>
        <xdr:cNvCxnSpPr/>
      </xdr:nvCxnSpPr>
      <xdr:spPr>
        <a:xfrm>
          <a:off x="15481300" y="1406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670" name="楕円 669"/>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82</xdr:row>
      <xdr:rowOff>5443</xdr:rowOff>
    </xdr:to>
    <xdr:cxnSp macro="">
      <xdr:nvCxnSpPr>
        <xdr:cNvPr id="671" name="直線コネクタ 670"/>
        <xdr:cNvCxnSpPr/>
      </xdr:nvCxnSpPr>
      <xdr:spPr>
        <a:xfrm>
          <a:off x="14592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72" name="楕円 671"/>
        <xdr:cNvSpPr/>
      </xdr:nvSpPr>
      <xdr:spPr>
        <a:xfrm>
          <a:off x="1365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81</xdr:row>
      <xdr:rowOff>144236</xdr:rowOff>
    </xdr:to>
    <xdr:cxnSp macro="">
      <xdr:nvCxnSpPr>
        <xdr:cNvPr id="673" name="直線コネクタ 672"/>
        <xdr:cNvCxnSpPr/>
      </xdr:nvCxnSpPr>
      <xdr:spPr>
        <a:xfrm>
          <a:off x="13703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4" name="楕円 673"/>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86</xdr:row>
      <xdr:rowOff>38100</xdr:rowOff>
    </xdr:to>
    <xdr:cxnSp macro="">
      <xdr:nvCxnSpPr>
        <xdr:cNvPr id="675" name="直線コネクタ 674"/>
        <xdr:cNvCxnSpPr/>
      </xdr:nvCxnSpPr>
      <xdr:spPr>
        <a:xfrm flipV="1">
          <a:off x="12814300" y="13999029"/>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80" name="n_1mainValue【児童館】&#10;有形固定資産減価償却率"/>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81" name="n_2main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82" name="n_3main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83" name="n_4mainValue【児童館】&#10;有形固定資産減価償却率"/>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1" name="楕円 720"/>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2"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3" name="楕円 722"/>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4" name="直線コネクタ 723"/>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725" name="楕円 724"/>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154687</xdr:rowOff>
    </xdr:to>
    <xdr:cxnSp macro="">
      <xdr:nvCxnSpPr>
        <xdr:cNvPr id="726" name="直線コネクタ 725"/>
        <xdr:cNvCxnSpPr/>
      </xdr:nvCxnSpPr>
      <xdr:spPr>
        <a:xfrm flipV="1">
          <a:off x="20434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27" name="楕円 726"/>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728" name="直線コネクタ 727"/>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154178</xdr:rowOff>
    </xdr:from>
    <xdr:to>
      <xdr:col>98</xdr:col>
      <xdr:colOff>38100</xdr:colOff>
      <xdr:row>86</xdr:row>
      <xdr:rowOff>84328</xdr:rowOff>
    </xdr:to>
    <xdr:sp macro="" textlink="">
      <xdr:nvSpPr>
        <xdr:cNvPr id="729" name="楕円 728"/>
        <xdr:cNvSpPr/>
      </xdr:nvSpPr>
      <xdr:spPr>
        <a:xfrm>
          <a:off x="18605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86</xdr:row>
      <xdr:rowOff>33528</xdr:rowOff>
    </xdr:to>
    <xdr:cxnSp macro="">
      <xdr:nvCxnSpPr>
        <xdr:cNvPr id="730" name="直線コネクタ 729"/>
        <xdr:cNvCxnSpPr/>
      </xdr:nvCxnSpPr>
      <xdr:spPr>
        <a:xfrm flipV="1">
          <a:off x="18656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5" name="n_1mainValue【児童館】&#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736"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37"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75455</xdr:rowOff>
    </xdr:from>
    <xdr:ext cx="469744" cy="259045"/>
    <xdr:sp macro="" textlink="">
      <xdr:nvSpPr>
        <xdr:cNvPr id="738" name="n_4mainValue【児童館】&#10;一人当たり面積"/>
        <xdr:cNvSpPr txBox="1"/>
      </xdr:nvSpPr>
      <xdr:spPr>
        <a:xfrm>
          <a:off x="18421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135889</xdr:rowOff>
    </xdr:from>
    <xdr:to>
      <xdr:col>85</xdr:col>
      <xdr:colOff>177800</xdr:colOff>
      <xdr:row>108</xdr:row>
      <xdr:rowOff>66039</xdr:rowOff>
    </xdr:to>
    <xdr:sp macro="" textlink="">
      <xdr:nvSpPr>
        <xdr:cNvPr id="779" name="楕円 778"/>
        <xdr:cNvSpPr/>
      </xdr:nvSpPr>
      <xdr:spPr>
        <a:xfrm>
          <a:off x="16268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50816</xdr:rowOff>
    </xdr:from>
    <xdr:ext cx="405111" cy="259045"/>
    <xdr:sp macro="" textlink="">
      <xdr:nvSpPr>
        <xdr:cNvPr id="780" name="【公民館】&#10;有形固定資産減価償却率該当値テキスト"/>
        <xdr:cNvSpPr txBox="1"/>
      </xdr:nvSpPr>
      <xdr:spPr>
        <a:xfrm>
          <a:off x="16357600"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86361</xdr:rowOff>
    </xdr:from>
    <xdr:to>
      <xdr:col>81</xdr:col>
      <xdr:colOff>101600</xdr:colOff>
      <xdr:row>108</xdr:row>
      <xdr:rowOff>16511</xdr:rowOff>
    </xdr:to>
    <xdr:sp macro="" textlink="">
      <xdr:nvSpPr>
        <xdr:cNvPr id="781" name="楕円 780"/>
        <xdr:cNvSpPr/>
      </xdr:nvSpPr>
      <xdr:spPr>
        <a:xfrm>
          <a:off x="1543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137161</xdr:rowOff>
    </xdr:from>
    <xdr:to>
      <xdr:col>85</xdr:col>
      <xdr:colOff>127000</xdr:colOff>
      <xdr:row>108</xdr:row>
      <xdr:rowOff>15239</xdr:rowOff>
    </xdr:to>
    <xdr:cxnSp macro="">
      <xdr:nvCxnSpPr>
        <xdr:cNvPr id="782" name="直線コネクタ 781"/>
        <xdr:cNvCxnSpPr/>
      </xdr:nvCxnSpPr>
      <xdr:spPr>
        <a:xfrm>
          <a:off x="15481300" y="18482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78739</xdr:rowOff>
    </xdr:from>
    <xdr:to>
      <xdr:col>76</xdr:col>
      <xdr:colOff>165100</xdr:colOff>
      <xdr:row>108</xdr:row>
      <xdr:rowOff>8889</xdr:rowOff>
    </xdr:to>
    <xdr:sp macro="" textlink="">
      <xdr:nvSpPr>
        <xdr:cNvPr id="783" name="楕円 782"/>
        <xdr:cNvSpPr/>
      </xdr:nvSpPr>
      <xdr:spPr>
        <a:xfrm>
          <a:off x="1454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129539</xdr:rowOff>
    </xdr:from>
    <xdr:to>
      <xdr:col>81</xdr:col>
      <xdr:colOff>50800</xdr:colOff>
      <xdr:row>107</xdr:row>
      <xdr:rowOff>137161</xdr:rowOff>
    </xdr:to>
    <xdr:cxnSp macro="">
      <xdr:nvCxnSpPr>
        <xdr:cNvPr id="784" name="直線コネクタ 783"/>
        <xdr:cNvCxnSpPr/>
      </xdr:nvCxnSpPr>
      <xdr:spPr>
        <a:xfrm>
          <a:off x="14592300" y="18474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785" name="楕円 784"/>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107</xdr:row>
      <xdr:rowOff>129539</xdr:rowOff>
    </xdr:to>
    <xdr:cxnSp macro="">
      <xdr:nvCxnSpPr>
        <xdr:cNvPr id="786" name="直線コネクタ 785"/>
        <xdr:cNvCxnSpPr/>
      </xdr:nvCxnSpPr>
      <xdr:spPr>
        <a:xfrm>
          <a:off x="13703300" y="18107025"/>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787" name="楕円 786"/>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105</xdr:row>
      <xdr:rowOff>104775</xdr:rowOff>
    </xdr:to>
    <xdr:cxnSp macro="">
      <xdr:nvCxnSpPr>
        <xdr:cNvPr id="788" name="直線コネクタ 787"/>
        <xdr:cNvCxnSpPr/>
      </xdr:nvCxnSpPr>
      <xdr:spPr>
        <a:xfrm>
          <a:off x="12814300" y="180384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7638</xdr:rowOff>
    </xdr:from>
    <xdr:ext cx="405111" cy="259045"/>
    <xdr:sp macro="" textlink="">
      <xdr:nvSpPr>
        <xdr:cNvPr id="793" name="n_1mainValue【公民館】&#10;有形固定資産減価償却率"/>
        <xdr:cNvSpPr txBox="1"/>
      </xdr:nvSpPr>
      <xdr:spPr>
        <a:xfrm>
          <a:off x="15266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xdr:rowOff>
    </xdr:from>
    <xdr:ext cx="405111" cy="259045"/>
    <xdr:sp macro="" textlink="">
      <xdr:nvSpPr>
        <xdr:cNvPr id="794" name="n_2mainValue【公民館】&#10;有形固定資産減価償却率"/>
        <xdr:cNvSpPr txBox="1"/>
      </xdr:nvSpPr>
      <xdr:spPr>
        <a:xfrm>
          <a:off x="143897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795" name="n_3mainValue【公民館】&#10;有形固定資産減価償却率"/>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78122</xdr:rowOff>
    </xdr:from>
    <xdr:ext cx="405111" cy="259045"/>
    <xdr:sp macro="" textlink="">
      <xdr:nvSpPr>
        <xdr:cNvPr id="796" name="n_4mainValue【公民館】&#10;有形固定資産減価償却率"/>
        <xdr:cNvSpPr txBox="1"/>
      </xdr:nvSpPr>
      <xdr:spPr>
        <a:xfrm>
          <a:off x="12611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40005</xdr:rowOff>
    </xdr:from>
    <xdr:to>
      <xdr:col>116</xdr:col>
      <xdr:colOff>62864</xdr:colOff>
      <xdr:row>108</xdr:row>
      <xdr:rowOff>127636</xdr:rowOff>
    </xdr:to>
    <xdr:cxnSp macro="">
      <xdr:nvCxnSpPr>
        <xdr:cNvPr id="820" name="直線コネクタ 819"/>
        <xdr:cNvCxnSpPr/>
      </xdr:nvCxnSpPr>
      <xdr:spPr>
        <a:xfrm flipV="1">
          <a:off x="22160864" y="17527905"/>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131463</xdr:rowOff>
    </xdr:from>
    <xdr:ext cx="469744" cy="259045"/>
    <xdr:sp macro="" textlink="">
      <xdr:nvSpPr>
        <xdr:cNvPr id="821" name="【公民館】&#10;一人当たり面積最小値テキスト"/>
        <xdr:cNvSpPr txBox="1"/>
      </xdr:nvSpPr>
      <xdr:spPr>
        <a:xfrm>
          <a:off x="22199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127636</xdr:rowOff>
    </xdr:from>
    <xdr:to>
      <xdr:col>116</xdr:col>
      <xdr:colOff>152400</xdr:colOff>
      <xdr:row>108</xdr:row>
      <xdr:rowOff>127636</xdr:rowOff>
    </xdr:to>
    <xdr:cxnSp macro="">
      <xdr:nvCxnSpPr>
        <xdr:cNvPr id="822" name="直線コネクタ 821"/>
        <xdr:cNvCxnSpPr/>
      </xdr:nvCxnSpPr>
      <xdr:spPr>
        <a:xfrm>
          <a:off x="22072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158132</xdr:rowOff>
    </xdr:from>
    <xdr:ext cx="469744" cy="259045"/>
    <xdr:sp macro="" textlink="">
      <xdr:nvSpPr>
        <xdr:cNvPr id="823" name="【公民館】&#10;一人当たり面積最大値テキスト"/>
        <xdr:cNvSpPr txBox="1"/>
      </xdr:nvSpPr>
      <xdr:spPr>
        <a:xfrm>
          <a:off x="22199600" y="1730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40005</xdr:rowOff>
    </xdr:from>
    <xdr:to>
      <xdr:col>116</xdr:col>
      <xdr:colOff>152400</xdr:colOff>
      <xdr:row>102</xdr:row>
      <xdr:rowOff>40005</xdr:rowOff>
    </xdr:to>
    <xdr:cxnSp macro="">
      <xdr:nvCxnSpPr>
        <xdr:cNvPr id="824" name="直線コネクタ 823"/>
        <xdr:cNvCxnSpPr/>
      </xdr:nvCxnSpPr>
      <xdr:spPr>
        <a:xfrm>
          <a:off x="22072600" y="1752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83838</xdr:rowOff>
    </xdr:from>
    <xdr:ext cx="469744" cy="259045"/>
    <xdr:sp macro="" textlink="">
      <xdr:nvSpPr>
        <xdr:cNvPr id="825" name="【公民館】&#10;一人当たり面積平均値テキスト"/>
        <xdr:cNvSpPr txBox="1"/>
      </xdr:nvSpPr>
      <xdr:spPr>
        <a:xfrm>
          <a:off x="22199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6" name="フローチャート: 判断 825"/>
        <xdr:cNvSpPr/>
      </xdr:nvSpPr>
      <xdr:spPr>
        <a:xfrm>
          <a:off x="22110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80645</xdr:rowOff>
    </xdr:from>
    <xdr:to>
      <xdr:col>112</xdr:col>
      <xdr:colOff>38100</xdr:colOff>
      <xdr:row>107</xdr:row>
      <xdr:rowOff>10795</xdr:rowOff>
    </xdr:to>
    <xdr:sp macro="" textlink="">
      <xdr:nvSpPr>
        <xdr:cNvPr id="827" name="フローチャート: 判断 826"/>
        <xdr:cNvSpPr/>
      </xdr:nvSpPr>
      <xdr:spPr>
        <a:xfrm>
          <a:off x="21272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28" name="フローチャート: 判断 827"/>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829" name="フローチャート: 判断 828"/>
        <xdr:cNvSpPr/>
      </xdr:nvSpPr>
      <xdr:spPr>
        <a:xfrm>
          <a:off x="19494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30" name="フローチャート: 判断 829"/>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160655</xdr:rowOff>
    </xdr:from>
    <xdr:to>
      <xdr:col>116</xdr:col>
      <xdr:colOff>114300</xdr:colOff>
      <xdr:row>102</xdr:row>
      <xdr:rowOff>90805</xdr:rowOff>
    </xdr:to>
    <xdr:sp macro="" textlink="">
      <xdr:nvSpPr>
        <xdr:cNvPr id="836" name="楕円 835"/>
        <xdr:cNvSpPr/>
      </xdr:nvSpPr>
      <xdr:spPr>
        <a:xfrm>
          <a:off x="22110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113682</xdr:rowOff>
    </xdr:from>
    <xdr:ext cx="469744" cy="259045"/>
    <xdr:sp macro="" textlink="">
      <xdr:nvSpPr>
        <xdr:cNvPr id="837" name="【公民館】&#10;一人当たり面積該当値テキスト"/>
        <xdr:cNvSpPr txBox="1"/>
      </xdr:nvSpPr>
      <xdr:spPr>
        <a:xfrm>
          <a:off x="22199600"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838" name="楕円 837"/>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40005</xdr:rowOff>
    </xdr:from>
    <xdr:to>
      <xdr:col>116</xdr:col>
      <xdr:colOff>63500</xdr:colOff>
      <xdr:row>102</xdr:row>
      <xdr:rowOff>68580</xdr:rowOff>
    </xdr:to>
    <xdr:cxnSp macro="">
      <xdr:nvCxnSpPr>
        <xdr:cNvPr id="839" name="直線コネクタ 838"/>
        <xdr:cNvCxnSpPr/>
      </xdr:nvCxnSpPr>
      <xdr:spPr>
        <a:xfrm flipV="1">
          <a:off x="21323300" y="17527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19686</xdr:rowOff>
    </xdr:from>
    <xdr:to>
      <xdr:col>107</xdr:col>
      <xdr:colOff>101600</xdr:colOff>
      <xdr:row>102</xdr:row>
      <xdr:rowOff>121286</xdr:rowOff>
    </xdr:to>
    <xdr:sp macro="" textlink="">
      <xdr:nvSpPr>
        <xdr:cNvPr id="840" name="楕円 839"/>
        <xdr:cNvSpPr/>
      </xdr:nvSpPr>
      <xdr:spPr>
        <a:xfrm>
          <a:off x="20383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70486</xdr:rowOff>
    </xdr:to>
    <xdr:cxnSp macro="">
      <xdr:nvCxnSpPr>
        <xdr:cNvPr id="841" name="直線コネクタ 840"/>
        <xdr:cNvCxnSpPr/>
      </xdr:nvCxnSpPr>
      <xdr:spPr>
        <a:xfrm flipV="1">
          <a:off x="20434300" y="17556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135889</xdr:rowOff>
    </xdr:from>
    <xdr:to>
      <xdr:col>102</xdr:col>
      <xdr:colOff>165100</xdr:colOff>
      <xdr:row>101</xdr:row>
      <xdr:rowOff>66039</xdr:rowOff>
    </xdr:to>
    <xdr:sp macro="" textlink="">
      <xdr:nvSpPr>
        <xdr:cNvPr id="842" name="楕円 841"/>
        <xdr:cNvSpPr/>
      </xdr:nvSpPr>
      <xdr:spPr>
        <a:xfrm>
          <a:off x="19494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15239</xdr:rowOff>
    </xdr:from>
    <xdr:to>
      <xdr:col>107</xdr:col>
      <xdr:colOff>50800</xdr:colOff>
      <xdr:row>102</xdr:row>
      <xdr:rowOff>70486</xdr:rowOff>
    </xdr:to>
    <xdr:cxnSp macro="">
      <xdr:nvCxnSpPr>
        <xdr:cNvPr id="843" name="直線コネクタ 842"/>
        <xdr:cNvCxnSpPr/>
      </xdr:nvCxnSpPr>
      <xdr:spPr>
        <a:xfrm>
          <a:off x="19545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xdr:rowOff>
    </xdr:from>
    <xdr:to>
      <xdr:col>98</xdr:col>
      <xdr:colOff>38100</xdr:colOff>
      <xdr:row>101</xdr:row>
      <xdr:rowOff>117475</xdr:rowOff>
    </xdr:to>
    <xdr:sp macro="" textlink="">
      <xdr:nvSpPr>
        <xdr:cNvPr id="844" name="楕円 843"/>
        <xdr:cNvSpPr/>
      </xdr:nvSpPr>
      <xdr:spPr>
        <a:xfrm>
          <a:off x="18605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15239</xdr:rowOff>
    </xdr:from>
    <xdr:to>
      <xdr:col>102</xdr:col>
      <xdr:colOff>114300</xdr:colOff>
      <xdr:row>101</xdr:row>
      <xdr:rowOff>66675</xdr:rowOff>
    </xdr:to>
    <xdr:cxnSp macro="">
      <xdr:nvCxnSpPr>
        <xdr:cNvPr id="845" name="直線コネクタ 844"/>
        <xdr:cNvCxnSpPr/>
      </xdr:nvCxnSpPr>
      <xdr:spPr>
        <a:xfrm flipV="1">
          <a:off x="18656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1922</xdr:rowOff>
    </xdr:from>
    <xdr:ext cx="469744" cy="259045"/>
    <xdr:sp macro="" textlink="">
      <xdr:nvSpPr>
        <xdr:cNvPr id="846" name="n_1aveValue【公民館】&#10;一人当たり面積"/>
        <xdr:cNvSpPr txBox="1"/>
      </xdr:nvSpPr>
      <xdr:spPr>
        <a:xfrm>
          <a:off x="21075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847" name="n_2aveValue【公民館】&#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848" name="n_3aveValue【公民館】&#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49" name="n_4ave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850" name="n_1mainValue【公民館】&#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137813</xdr:rowOff>
    </xdr:from>
    <xdr:ext cx="469744" cy="259045"/>
    <xdr:sp macro="" textlink="">
      <xdr:nvSpPr>
        <xdr:cNvPr id="851" name="n_2mainValue【公民館】&#10;一人当たり面積"/>
        <xdr:cNvSpPr txBox="1"/>
      </xdr:nvSpPr>
      <xdr:spPr>
        <a:xfrm>
          <a:off x="20199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82566</xdr:rowOff>
    </xdr:from>
    <xdr:ext cx="469744" cy="259045"/>
    <xdr:sp macro="" textlink="">
      <xdr:nvSpPr>
        <xdr:cNvPr id="852" name="n_3mainValue【公民館】&#10;一人当たり面積"/>
        <xdr:cNvSpPr txBox="1"/>
      </xdr:nvSpPr>
      <xdr:spPr>
        <a:xfrm>
          <a:off x="19310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134002</xdr:rowOff>
    </xdr:from>
    <xdr:ext cx="469744" cy="259045"/>
    <xdr:sp macro="" textlink="">
      <xdr:nvSpPr>
        <xdr:cNvPr id="853" name="n_4mainValue【公民館】&#10;一人当たり面積"/>
        <xdr:cNvSpPr txBox="1"/>
      </xdr:nvSpPr>
      <xdr:spPr>
        <a:xfrm>
          <a:off x="18421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大きく上回っているのは、公営住宅、保育所、公民館等であり、下回っているのは、学校施設と橋りょう・トンネル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現在、幼稚園・保育所（園）の再編に関する市の方針を基に再編整備を行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年代の間に建設されているためである。長寿命化計画等に基づきながら、日々の維持管理や更新計画を進めている状況である。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における有形固定資産減価償却率は、類似団体平均値と比較して大きく上回っていたが、平均値に近い数値になった。これは、小学校の統合から新たな学童クラブの建設等が行われたためである。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しているため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4" name="楕円 73"/>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5" name="【図書館】&#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107224</xdr:rowOff>
    </xdr:to>
    <xdr:cxnSp macro="">
      <xdr:nvCxnSpPr>
        <xdr:cNvPr id="77" name="直線コネクタ 76"/>
        <xdr:cNvCxnSpPr/>
      </xdr:nvCxnSpPr>
      <xdr:spPr>
        <a:xfrm>
          <a:off x="3797300" y="641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71301</xdr:rowOff>
    </xdr:to>
    <xdr:cxnSp macro="">
      <xdr:nvCxnSpPr>
        <xdr:cNvPr id="79" name="直線コネクタ 78"/>
        <xdr:cNvCxnSpPr/>
      </xdr:nvCxnSpPr>
      <xdr:spPr>
        <a:xfrm>
          <a:off x="2908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120106</xdr:rowOff>
    </xdr:from>
    <xdr:to>
      <xdr:col>10</xdr:col>
      <xdr:colOff>165100</xdr:colOff>
      <xdr:row>37</xdr:row>
      <xdr:rowOff>50256</xdr:rowOff>
    </xdr:to>
    <xdr:sp macro="" textlink="">
      <xdr:nvSpPr>
        <xdr:cNvPr id="80" name="楕円 79"/>
        <xdr:cNvSpPr/>
      </xdr:nvSpPr>
      <xdr:spPr>
        <a:xfrm>
          <a:off x="1968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35378</xdr:rowOff>
    </xdr:to>
    <xdr:cxnSp macro="">
      <xdr:nvCxnSpPr>
        <xdr:cNvPr id="81" name="直線コネクタ 80"/>
        <xdr:cNvCxnSpPr/>
      </xdr:nvCxnSpPr>
      <xdr:spPr>
        <a:xfrm>
          <a:off x="2019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xdr:cNvSpPr/>
      </xdr:nvSpPr>
      <xdr:spPr>
        <a:xfrm>
          <a:off x="1079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36</xdr:row>
      <xdr:rowOff>170906</xdr:rowOff>
    </xdr:to>
    <xdr:cxnSp macro="">
      <xdr:nvCxnSpPr>
        <xdr:cNvPr id="83" name="直線コネクタ 82"/>
        <xdr:cNvCxnSpPr/>
      </xdr:nvCxnSpPr>
      <xdr:spPr>
        <a:xfrm>
          <a:off x="1130300" y="63186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8" name="n_1mainValue【図書館】&#10;有形固定資産減価償却率"/>
        <xdr:cNvSpPr txBox="1"/>
      </xdr:nvSpPr>
      <xdr:spPr>
        <a:xfrm>
          <a:off x="3582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90" name="n_3main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xdr:cNvSpPr txBox="1"/>
      </xdr:nvSpPr>
      <xdr:spPr>
        <a:xfrm>
          <a:off x="927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140970</xdr:rowOff>
    </xdr:to>
    <xdr:cxnSp macro="">
      <xdr:nvCxnSpPr>
        <xdr:cNvPr id="115" name="直線コネクタ 114"/>
        <xdr:cNvCxnSpPr/>
      </xdr:nvCxnSpPr>
      <xdr:spPr>
        <a:xfrm flipV="1">
          <a:off x="10476865" y="59969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16"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17" name="直線コネクタ 116"/>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18"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19" name="直線コネクタ 118"/>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20"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1" name="フローチャート: 判断 120"/>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3" name="フローチャート: 判断 122"/>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74930</xdr:rowOff>
    </xdr:from>
    <xdr:to>
      <xdr:col>41</xdr:col>
      <xdr:colOff>101600</xdr:colOff>
      <xdr:row>40</xdr:row>
      <xdr:rowOff>5080</xdr:rowOff>
    </xdr:to>
    <xdr:sp macro="" textlink="">
      <xdr:nvSpPr>
        <xdr:cNvPr id="124" name="フローチャート: 判断 123"/>
        <xdr:cNvSpPr/>
      </xdr:nvSpPr>
      <xdr:spPr>
        <a:xfrm>
          <a:off x="7810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31" name="楕円 130"/>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113047</xdr:rowOff>
    </xdr:from>
    <xdr:ext cx="469744" cy="259045"/>
    <xdr:sp macro="" textlink="">
      <xdr:nvSpPr>
        <xdr:cNvPr id="132" name="【図書館】&#10;一人当たり面積該当値テキスト"/>
        <xdr:cNvSpPr txBox="1"/>
      </xdr:nvSpPr>
      <xdr:spPr>
        <a:xfrm>
          <a:off x="10515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113030</xdr:rowOff>
    </xdr:from>
    <xdr:to>
      <xdr:col>50</xdr:col>
      <xdr:colOff>165100</xdr:colOff>
      <xdr:row>38</xdr:row>
      <xdr:rowOff>43180</xdr:rowOff>
    </xdr:to>
    <xdr:sp macro="" textlink="">
      <xdr:nvSpPr>
        <xdr:cNvPr id="133" name="楕円 132"/>
        <xdr:cNvSpPr/>
      </xdr:nvSpPr>
      <xdr:spPr>
        <a:xfrm>
          <a:off x="958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163830</xdr:rowOff>
    </xdr:to>
    <xdr:cxnSp macro="">
      <xdr:nvCxnSpPr>
        <xdr:cNvPr id="134" name="直線コネクタ 133"/>
        <xdr:cNvCxnSpPr/>
      </xdr:nvCxnSpPr>
      <xdr:spPr>
        <a:xfrm flipV="1">
          <a:off x="9639300" y="648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5" name="楕円 134"/>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163830</xdr:rowOff>
    </xdr:from>
    <xdr:to>
      <xdr:col>50</xdr:col>
      <xdr:colOff>114300</xdr:colOff>
      <xdr:row>38</xdr:row>
      <xdr:rowOff>7620</xdr:rowOff>
    </xdr:to>
    <xdr:cxnSp macro="">
      <xdr:nvCxnSpPr>
        <xdr:cNvPr id="136" name="直線コネクタ 135"/>
        <xdr:cNvCxnSpPr/>
      </xdr:nvCxnSpPr>
      <xdr:spPr>
        <a:xfrm flipV="1">
          <a:off x="8750300" y="650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73660</xdr:rowOff>
    </xdr:to>
    <xdr:sp macro="" textlink="">
      <xdr:nvSpPr>
        <xdr:cNvPr id="137" name="楕円 136"/>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22860</xdr:rowOff>
    </xdr:to>
    <xdr:cxnSp macro="">
      <xdr:nvCxnSpPr>
        <xdr:cNvPr id="138" name="直線コネクタ 137"/>
        <xdr:cNvCxnSpPr/>
      </xdr:nvCxnSpPr>
      <xdr:spPr>
        <a:xfrm flipV="1">
          <a:off x="7861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90170</xdr:rowOff>
    </xdr:from>
    <xdr:to>
      <xdr:col>36</xdr:col>
      <xdr:colOff>165100</xdr:colOff>
      <xdr:row>34</xdr:row>
      <xdr:rowOff>20320</xdr:rowOff>
    </xdr:to>
    <xdr:sp macro="" textlink="">
      <xdr:nvSpPr>
        <xdr:cNvPr id="139" name="楕円 138"/>
        <xdr:cNvSpPr/>
      </xdr:nvSpPr>
      <xdr:spPr>
        <a:xfrm>
          <a:off x="692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140970</xdr:rowOff>
    </xdr:from>
    <xdr:to>
      <xdr:col>41</xdr:col>
      <xdr:colOff>50800</xdr:colOff>
      <xdr:row>38</xdr:row>
      <xdr:rowOff>22860</xdr:rowOff>
    </xdr:to>
    <xdr:cxnSp macro="">
      <xdr:nvCxnSpPr>
        <xdr:cNvPr id="140" name="直線コネクタ 139"/>
        <xdr:cNvCxnSpPr/>
      </xdr:nvCxnSpPr>
      <xdr:spPr>
        <a:xfrm>
          <a:off x="6972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2"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167657</xdr:rowOff>
    </xdr:from>
    <xdr:ext cx="469744" cy="259045"/>
    <xdr:sp macro="" textlink="">
      <xdr:nvSpPr>
        <xdr:cNvPr id="143" name="n_3aveValue【図書館】&#10;一人当たり面積"/>
        <xdr:cNvSpPr txBox="1"/>
      </xdr:nvSpPr>
      <xdr:spPr>
        <a:xfrm>
          <a:off x="7626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59707</xdr:rowOff>
    </xdr:from>
    <xdr:ext cx="469744" cy="259045"/>
    <xdr:sp macro="" textlink="">
      <xdr:nvSpPr>
        <xdr:cNvPr id="145" name="n_1mainValue【図書館】&#10;一人当たり面積"/>
        <xdr:cNvSpPr txBox="1"/>
      </xdr:nvSpPr>
      <xdr:spPr>
        <a:xfrm>
          <a:off x="9391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6" name="n_2main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90187</xdr:rowOff>
    </xdr:from>
    <xdr:ext cx="469744" cy="259045"/>
    <xdr:sp macro="" textlink="">
      <xdr:nvSpPr>
        <xdr:cNvPr id="147" name="n_3mainValue【図書館】&#10;一人当たり面積"/>
        <xdr:cNvSpPr txBox="1"/>
      </xdr:nvSpPr>
      <xdr:spPr>
        <a:xfrm>
          <a:off x="7626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36847</xdr:rowOff>
    </xdr:from>
    <xdr:ext cx="469744" cy="259045"/>
    <xdr:sp macro="" textlink="">
      <xdr:nvSpPr>
        <xdr:cNvPr id="148" name="n_4mainValue【図書館】&#10;一人当たり面積"/>
        <xdr:cNvSpPr txBox="1"/>
      </xdr:nvSpPr>
      <xdr:spPr>
        <a:xfrm>
          <a:off x="6737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3" name="直線コネクタ 172"/>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4"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5" name="直線コネクタ 17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6"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7" name="直線コネクタ 17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8"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9" name="フローチャート: 判断 178"/>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80" name="フローチャート: 判断 179"/>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2" name="フローチャート: 判断 18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3" name="フローチャート: 判断 182"/>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89" name="楕円 188"/>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190" name="【体育館・プール】&#10;有形固定資産減価償却率該当値テキスト"/>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1" name="楕円 190"/>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110490</xdr:rowOff>
    </xdr:to>
    <xdr:cxnSp macro="">
      <xdr:nvCxnSpPr>
        <xdr:cNvPr id="192" name="直線コネクタ 191"/>
        <xdr:cNvCxnSpPr/>
      </xdr:nvCxnSpPr>
      <xdr:spPr>
        <a:xfrm>
          <a:off x="3797300" y="10698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3" name="楕円 192"/>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68580</xdr:rowOff>
    </xdr:to>
    <xdr:cxnSp macro="">
      <xdr:nvCxnSpPr>
        <xdr:cNvPr id="194" name="直線コネクタ 193"/>
        <xdr:cNvCxnSpPr/>
      </xdr:nvCxnSpPr>
      <xdr:spPr>
        <a:xfrm>
          <a:off x="2908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95" name="楕円 194"/>
        <xdr:cNvSpPr/>
      </xdr:nvSpPr>
      <xdr:spPr>
        <a:xfrm>
          <a:off x="196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62</xdr:row>
      <xdr:rowOff>26670</xdr:rowOff>
    </xdr:to>
    <xdr:cxnSp macro="">
      <xdr:nvCxnSpPr>
        <xdr:cNvPr id="196" name="直線コネクタ 195"/>
        <xdr:cNvCxnSpPr/>
      </xdr:nvCxnSpPr>
      <xdr:spPr>
        <a:xfrm>
          <a:off x="2019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7" name="楕円 196"/>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156210</xdr:rowOff>
    </xdr:to>
    <xdr:cxnSp macro="">
      <xdr:nvCxnSpPr>
        <xdr:cNvPr id="198" name="直線コネクタ 197"/>
        <xdr:cNvCxnSpPr/>
      </xdr:nvCxnSpPr>
      <xdr:spPr>
        <a:xfrm>
          <a:off x="1130300" y="10572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9"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201"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2"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3"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4"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205" name="n_3mainValue【体育館・プール】&#10;有形固定資産減価償却率"/>
        <xdr:cNvSpPr txBox="1"/>
      </xdr:nvSpPr>
      <xdr:spPr>
        <a:xfrm>
          <a:off x="1816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6" name="n_4mainValue【体育館・プー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30" name="直線コネクタ 229"/>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31"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2" name="直線コネクタ 231"/>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3"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4" name="直線コネクタ 233"/>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5"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6" name="フローチャート: 判断 235"/>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7" name="フローチャート: 判断 236"/>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8" name="フローチャート: 判断 237"/>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9" name="フローチャート: 判断 238"/>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40" name="フローチャート: 判断 239"/>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20828</xdr:rowOff>
    </xdr:from>
    <xdr:to>
      <xdr:col>55</xdr:col>
      <xdr:colOff>50800</xdr:colOff>
      <xdr:row>63</xdr:row>
      <xdr:rowOff>122428</xdr:rowOff>
    </xdr:to>
    <xdr:sp macro="" textlink="">
      <xdr:nvSpPr>
        <xdr:cNvPr id="246" name="楕円 245"/>
        <xdr:cNvSpPr/>
      </xdr:nvSpPr>
      <xdr:spPr>
        <a:xfrm>
          <a:off x="10426700" y="10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170705</xdr:rowOff>
    </xdr:from>
    <xdr:ext cx="469744" cy="259045"/>
    <xdr:sp macro="" textlink="">
      <xdr:nvSpPr>
        <xdr:cNvPr id="247" name="【体育館・プール】&#10;一人当たり面積該当値テキスト"/>
        <xdr:cNvSpPr txBox="1"/>
      </xdr:nvSpPr>
      <xdr:spPr>
        <a:xfrm>
          <a:off x="105156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48" name="楕円 247"/>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71628</xdr:rowOff>
    </xdr:from>
    <xdr:to>
      <xdr:col>55</xdr:col>
      <xdr:colOff>0</xdr:colOff>
      <xdr:row>63</xdr:row>
      <xdr:rowOff>76200</xdr:rowOff>
    </xdr:to>
    <xdr:cxnSp macro="">
      <xdr:nvCxnSpPr>
        <xdr:cNvPr id="249" name="直線コネクタ 248"/>
        <xdr:cNvCxnSpPr/>
      </xdr:nvCxnSpPr>
      <xdr:spPr>
        <a:xfrm flipV="1">
          <a:off x="9639300" y="108729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50" name="楕円 249"/>
        <xdr:cNvSpPr/>
      </xdr:nvSpPr>
      <xdr:spPr>
        <a:xfrm>
          <a:off x="869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76200</xdr:rowOff>
    </xdr:from>
    <xdr:to>
      <xdr:col>50</xdr:col>
      <xdr:colOff>114300</xdr:colOff>
      <xdr:row>63</xdr:row>
      <xdr:rowOff>80010</xdr:rowOff>
    </xdr:to>
    <xdr:cxnSp macro="">
      <xdr:nvCxnSpPr>
        <xdr:cNvPr id="251" name="直線コネクタ 250"/>
        <xdr:cNvCxnSpPr/>
      </xdr:nvCxnSpPr>
      <xdr:spPr>
        <a:xfrm flipV="1">
          <a:off x="8750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2" name="楕円 251"/>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80010</xdr:rowOff>
    </xdr:from>
    <xdr:to>
      <xdr:col>45</xdr:col>
      <xdr:colOff>177800</xdr:colOff>
      <xdr:row>63</xdr:row>
      <xdr:rowOff>83820</xdr:rowOff>
    </xdr:to>
    <xdr:cxnSp macro="">
      <xdr:nvCxnSpPr>
        <xdr:cNvPr id="253" name="直線コネクタ 252"/>
        <xdr:cNvCxnSpPr/>
      </xdr:nvCxnSpPr>
      <xdr:spPr>
        <a:xfrm flipV="1">
          <a:off x="7861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54" name="楕円 253"/>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83820</xdr:rowOff>
    </xdr:to>
    <xdr:cxnSp macro="">
      <xdr:nvCxnSpPr>
        <xdr:cNvPr id="255" name="直線コネクタ 254"/>
        <xdr:cNvCxnSpPr/>
      </xdr:nvCxnSpPr>
      <xdr:spPr>
        <a:xfrm>
          <a:off x="6972300" y="108562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6"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7"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8"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9"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118127</xdr:rowOff>
    </xdr:from>
    <xdr:ext cx="469744" cy="259045"/>
    <xdr:sp macro="" textlink="">
      <xdr:nvSpPr>
        <xdr:cNvPr id="260" name="n_1mainValue【体育館・プール】&#10;一人当たり面積"/>
        <xdr:cNvSpPr txBox="1"/>
      </xdr:nvSpPr>
      <xdr:spPr>
        <a:xfrm>
          <a:off x="9391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61" name="n_2mainValue【体育館・プール】&#10;一人当たり面積"/>
        <xdr:cNvSpPr txBox="1"/>
      </xdr:nvSpPr>
      <xdr:spPr>
        <a:xfrm>
          <a:off x="8515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2"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63"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8" name="直線コネクタ 287"/>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9"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0" name="直線コネクタ 289"/>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91"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2" name="直線コネクタ 291"/>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3"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4" name="フローチャート: 判断 293"/>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5" name="フローチャート: 判断 294"/>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6" name="フローチャート: 判断 295"/>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7" name="フローチャート: 判断 296"/>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8" name="フローチャート: 判断 297"/>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4" name="楕円 303"/>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5"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6" name="楕円 30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307" name="直線コネクタ 306"/>
        <xdr:cNvCxnSpPr/>
      </xdr:nvCxnSpPr>
      <xdr:spPr>
        <a:xfrm>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08" name="楕円 307"/>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309" name="直線コネクタ 308"/>
        <xdr:cNvCxnSpPr/>
      </xdr:nvCxnSpPr>
      <xdr:spPr>
        <a:xfrm>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0" name="楕円 309"/>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114300</xdr:rowOff>
    </xdr:to>
    <xdr:cxnSp macro="">
      <xdr:nvCxnSpPr>
        <xdr:cNvPr id="311" name="直線コネクタ 310"/>
        <xdr:cNvCxnSpPr/>
      </xdr:nvCxnSpPr>
      <xdr:spPr>
        <a:xfrm>
          <a:off x="2019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76200</xdr:rowOff>
    </xdr:to>
    <xdr:cxnSp macro="">
      <xdr:nvCxnSpPr>
        <xdr:cNvPr id="313" name="直線コネクタ 312"/>
        <xdr:cNvCxnSpPr/>
      </xdr:nvCxnSpPr>
      <xdr:spPr>
        <a:xfrm>
          <a:off x="1130300" y="1377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4"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5"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6"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7"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8"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19" name="n_2mainValue【福祉施設】&#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0"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1" name="n_4mainValue【福祉施設】&#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3" name="直線コネクタ 342"/>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4"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5" name="直線コネクタ 344"/>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6"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7" name="直線コネクタ 346"/>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8"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9" name="フローチャート: 判断 348"/>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50" name="フローチャート: 判断 349"/>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51" name="フローチャート: 判断 350"/>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2" name="フローチャート: 判断 351"/>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3" name="フローチャート: 判断 352"/>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59" name="楕円 358"/>
        <xdr:cNvSpPr/>
      </xdr:nvSpPr>
      <xdr:spPr>
        <a:xfrm>
          <a:off x="104267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60"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61" name="楕円 360"/>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159258</xdr:rowOff>
    </xdr:to>
    <xdr:cxnSp macro="">
      <xdr:nvCxnSpPr>
        <xdr:cNvPr id="362" name="直線コネクタ 361"/>
        <xdr:cNvCxnSpPr/>
      </xdr:nvCxnSpPr>
      <xdr:spPr>
        <a:xfrm flipV="1">
          <a:off x="9639300" y="147311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63" name="楕円 36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170687</xdr:rowOff>
    </xdr:to>
    <xdr:cxnSp macro="">
      <xdr:nvCxnSpPr>
        <xdr:cNvPr id="364" name="直線コネクタ 363"/>
        <xdr:cNvCxnSpPr/>
      </xdr:nvCxnSpPr>
      <xdr:spPr>
        <a:xfrm flipV="1">
          <a:off x="8750300" y="147325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108916</xdr:rowOff>
    </xdr:from>
    <xdr:to>
      <xdr:col>41</xdr:col>
      <xdr:colOff>101600</xdr:colOff>
      <xdr:row>86</xdr:row>
      <xdr:rowOff>39066</xdr:rowOff>
    </xdr:to>
    <xdr:sp macro="" textlink="">
      <xdr:nvSpPr>
        <xdr:cNvPr id="365" name="楕円 364"/>
        <xdr:cNvSpPr/>
      </xdr:nvSpPr>
      <xdr:spPr>
        <a:xfrm>
          <a:off x="7810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159716</xdr:rowOff>
    </xdr:from>
    <xdr:to>
      <xdr:col>45</xdr:col>
      <xdr:colOff>177800</xdr:colOff>
      <xdr:row>85</xdr:row>
      <xdr:rowOff>170687</xdr:rowOff>
    </xdr:to>
    <xdr:cxnSp macro="">
      <xdr:nvCxnSpPr>
        <xdr:cNvPr id="366" name="直線コネクタ 365"/>
        <xdr:cNvCxnSpPr/>
      </xdr:nvCxnSpPr>
      <xdr:spPr>
        <a:xfrm>
          <a:off x="7861300" y="14732966"/>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7" name="楕円 366"/>
        <xdr:cNvSpPr/>
      </xdr:nvSpPr>
      <xdr:spPr>
        <a:xfrm>
          <a:off x="692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44958</xdr:rowOff>
    </xdr:from>
    <xdr:to>
      <xdr:col>41</xdr:col>
      <xdr:colOff>50800</xdr:colOff>
      <xdr:row>85</xdr:row>
      <xdr:rowOff>159716</xdr:rowOff>
    </xdr:to>
    <xdr:cxnSp macro="">
      <xdr:nvCxnSpPr>
        <xdr:cNvPr id="368" name="直線コネクタ 367"/>
        <xdr:cNvCxnSpPr/>
      </xdr:nvCxnSpPr>
      <xdr:spPr>
        <a:xfrm>
          <a:off x="6972300" y="14618208"/>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9"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70"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71"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2"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73"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74" name="n_2mainValue【福祉施設】&#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30193</xdr:rowOff>
    </xdr:from>
    <xdr:ext cx="469744" cy="259045"/>
    <xdr:sp macro="" textlink="">
      <xdr:nvSpPr>
        <xdr:cNvPr id="375" name="n_3mainValue【福祉施設】&#10;一人当たり面積"/>
        <xdr:cNvSpPr txBox="1"/>
      </xdr:nvSpPr>
      <xdr:spPr>
        <a:xfrm>
          <a:off x="7626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112285</xdr:rowOff>
    </xdr:from>
    <xdr:ext cx="469744" cy="259045"/>
    <xdr:sp macro="" textlink="">
      <xdr:nvSpPr>
        <xdr:cNvPr id="376" name="n_4mainValue【福祉施設】&#10;一人当たり面積"/>
        <xdr:cNvSpPr txBox="1"/>
      </xdr:nvSpPr>
      <xdr:spPr>
        <a:xfrm>
          <a:off x="6737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2" name="直線コネクタ 401"/>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3"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4" name="直線コネクタ 403"/>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5"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6" name="直線コネクタ 40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7"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8" name="フローチャート: 判断 407"/>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9" name="フローチャート: 判断 408"/>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10" name="フローチャート: 判断 409"/>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1" name="フローチャート: 判断 410"/>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2" name="フローチャート: 判断 411"/>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xdr:rowOff>
    </xdr:from>
    <xdr:to>
      <xdr:col>24</xdr:col>
      <xdr:colOff>114300</xdr:colOff>
      <xdr:row>107</xdr:row>
      <xdr:rowOff>102507</xdr:rowOff>
    </xdr:to>
    <xdr:sp macro="" textlink="">
      <xdr:nvSpPr>
        <xdr:cNvPr id="418" name="楕円 417"/>
        <xdr:cNvSpPr/>
      </xdr:nvSpPr>
      <xdr:spPr>
        <a:xfrm>
          <a:off x="4584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150784</xdr:rowOff>
    </xdr:from>
    <xdr:ext cx="405111" cy="259045"/>
    <xdr:sp macro="" textlink="">
      <xdr:nvSpPr>
        <xdr:cNvPr id="419" name="【市民会館】&#10;有形固定資産減価償却率該当値テキスト"/>
        <xdr:cNvSpPr txBox="1"/>
      </xdr:nvSpPr>
      <xdr:spPr>
        <a:xfrm>
          <a:off x="4673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420" name="楕円 419"/>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51707</xdr:rowOff>
    </xdr:to>
    <xdr:cxnSp macro="">
      <xdr:nvCxnSpPr>
        <xdr:cNvPr id="421" name="直線コネクタ 420"/>
        <xdr:cNvCxnSpPr/>
      </xdr:nvCxnSpPr>
      <xdr:spPr>
        <a:xfrm>
          <a:off x="3797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422" name="楕円 421"/>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19050</xdr:rowOff>
    </xdr:to>
    <xdr:cxnSp macro="">
      <xdr:nvCxnSpPr>
        <xdr:cNvPr id="423" name="直線コネクタ 422"/>
        <xdr:cNvCxnSpPr/>
      </xdr:nvCxnSpPr>
      <xdr:spPr>
        <a:xfrm>
          <a:off x="2908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424" name="楕円 423"/>
        <xdr:cNvSpPr/>
      </xdr:nvSpPr>
      <xdr:spPr>
        <a:xfrm>
          <a:off x="1968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125186</xdr:rowOff>
    </xdr:from>
    <xdr:to>
      <xdr:col>15</xdr:col>
      <xdr:colOff>50800</xdr:colOff>
      <xdr:row>106</xdr:row>
      <xdr:rowOff>157843</xdr:rowOff>
    </xdr:to>
    <xdr:cxnSp macro="">
      <xdr:nvCxnSpPr>
        <xdr:cNvPr id="425" name="直線コネクタ 424"/>
        <xdr:cNvCxnSpPr/>
      </xdr:nvCxnSpPr>
      <xdr:spPr>
        <a:xfrm>
          <a:off x="2019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6" name="楕円 425"/>
        <xdr:cNvSpPr/>
      </xdr:nvSpPr>
      <xdr:spPr>
        <a:xfrm>
          <a:off x="107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125186</xdr:rowOff>
    </xdr:to>
    <xdr:cxnSp macro="">
      <xdr:nvCxnSpPr>
        <xdr:cNvPr id="427" name="直線コネクタ 426"/>
        <xdr:cNvCxnSpPr/>
      </xdr:nvCxnSpPr>
      <xdr:spPr>
        <a:xfrm>
          <a:off x="1130300" y="1825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8"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9"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0"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1"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432"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33" name="n_2mainValue【市民会館】&#10;有形固定資産減価償却率"/>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434" name="n_3mainValue【市民会館】&#10;有形固定資産減価償却率"/>
        <xdr:cNvSpPr txBox="1"/>
      </xdr:nvSpPr>
      <xdr:spPr>
        <a:xfrm>
          <a:off x="1816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5" name="n_4mainValue【市民会館】&#10;有形固定資産減価償却率"/>
        <xdr:cNvSpPr txBox="1"/>
      </xdr:nvSpPr>
      <xdr:spPr>
        <a:xfrm>
          <a:off x="927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7" name="直線コネクタ 456"/>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8"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9" name="直線コネクタ 458"/>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60"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61" name="直線コネクタ 460"/>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2"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3" name="フローチャート: 判断 462"/>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4" name="フローチャート: 判断 463"/>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5" name="フローチャート: 判断 464"/>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6" name="フローチャート: 判断 465"/>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7" name="フローチャート: 判断 466"/>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93066</xdr:rowOff>
    </xdr:from>
    <xdr:to>
      <xdr:col>55</xdr:col>
      <xdr:colOff>50800</xdr:colOff>
      <xdr:row>108</xdr:row>
      <xdr:rowOff>23216</xdr:rowOff>
    </xdr:to>
    <xdr:sp macro="" textlink="">
      <xdr:nvSpPr>
        <xdr:cNvPr id="473" name="楕円 472"/>
        <xdr:cNvSpPr/>
      </xdr:nvSpPr>
      <xdr:spPr>
        <a:xfrm>
          <a:off x="104267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52443</xdr:rowOff>
    </xdr:from>
    <xdr:ext cx="469744" cy="259045"/>
    <xdr:sp macro="" textlink="">
      <xdr:nvSpPr>
        <xdr:cNvPr id="474" name="【市民会館】&#10;一人当たり面積該当値テキスト"/>
        <xdr:cNvSpPr txBox="1"/>
      </xdr:nvSpPr>
      <xdr:spPr>
        <a:xfrm>
          <a:off x="10515600" y="182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95352</xdr:rowOff>
    </xdr:from>
    <xdr:to>
      <xdr:col>50</xdr:col>
      <xdr:colOff>165100</xdr:colOff>
      <xdr:row>108</xdr:row>
      <xdr:rowOff>25502</xdr:rowOff>
    </xdr:to>
    <xdr:sp macro="" textlink="">
      <xdr:nvSpPr>
        <xdr:cNvPr id="475" name="楕円 474"/>
        <xdr:cNvSpPr/>
      </xdr:nvSpPr>
      <xdr:spPr>
        <a:xfrm>
          <a:off x="9588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143866</xdr:rowOff>
    </xdr:from>
    <xdr:to>
      <xdr:col>55</xdr:col>
      <xdr:colOff>0</xdr:colOff>
      <xdr:row>107</xdr:row>
      <xdr:rowOff>146152</xdr:rowOff>
    </xdr:to>
    <xdr:cxnSp macro="">
      <xdr:nvCxnSpPr>
        <xdr:cNvPr id="476" name="直線コネクタ 475"/>
        <xdr:cNvCxnSpPr/>
      </xdr:nvCxnSpPr>
      <xdr:spPr>
        <a:xfrm flipV="1">
          <a:off x="9639300" y="184890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97637</xdr:rowOff>
    </xdr:from>
    <xdr:to>
      <xdr:col>46</xdr:col>
      <xdr:colOff>38100</xdr:colOff>
      <xdr:row>108</xdr:row>
      <xdr:rowOff>27787</xdr:rowOff>
    </xdr:to>
    <xdr:sp macro="" textlink="">
      <xdr:nvSpPr>
        <xdr:cNvPr id="477" name="楕円 476"/>
        <xdr:cNvSpPr/>
      </xdr:nvSpPr>
      <xdr:spPr>
        <a:xfrm>
          <a:off x="8699500" y="184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146152</xdr:rowOff>
    </xdr:from>
    <xdr:to>
      <xdr:col>50</xdr:col>
      <xdr:colOff>114300</xdr:colOff>
      <xdr:row>107</xdr:row>
      <xdr:rowOff>148437</xdr:rowOff>
    </xdr:to>
    <xdr:cxnSp macro="">
      <xdr:nvCxnSpPr>
        <xdr:cNvPr id="478" name="直線コネクタ 477"/>
        <xdr:cNvCxnSpPr/>
      </xdr:nvCxnSpPr>
      <xdr:spPr>
        <a:xfrm flipV="1">
          <a:off x="8750300" y="184913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100381</xdr:rowOff>
    </xdr:from>
    <xdr:to>
      <xdr:col>41</xdr:col>
      <xdr:colOff>101600</xdr:colOff>
      <xdr:row>108</xdr:row>
      <xdr:rowOff>30531</xdr:rowOff>
    </xdr:to>
    <xdr:sp macro="" textlink="">
      <xdr:nvSpPr>
        <xdr:cNvPr id="479" name="楕円 478"/>
        <xdr:cNvSpPr/>
      </xdr:nvSpPr>
      <xdr:spPr>
        <a:xfrm>
          <a:off x="7810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148437</xdr:rowOff>
    </xdr:from>
    <xdr:to>
      <xdr:col>45</xdr:col>
      <xdr:colOff>177800</xdr:colOff>
      <xdr:row>107</xdr:row>
      <xdr:rowOff>151181</xdr:rowOff>
    </xdr:to>
    <xdr:cxnSp macro="">
      <xdr:nvCxnSpPr>
        <xdr:cNvPr id="480" name="直線コネクタ 479"/>
        <xdr:cNvCxnSpPr/>
      </xdr:nvCxnSpPr>
      <xdr:spPr>
        <a:xfrm flipV="1">
          <a:off x="7861300" y="184935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90323</xdr:rowOff>
    </xdr:from>
    <xdr:to>
      <xdr:col>36</xdr:col>
      <xdr:colOff>165100</xdr:colOff>
      <xdr:row>108</xdr:row>
      <xdr:rowOff>20473</xdr:rowOff>
    </xdr:to>
    <xdr:sp macro="" textlink="">
      <xdr:nvSpPr>
        <xdr:cNvPr id="481" name="楕円 480"/>
        <xdr:cNvSpPr/>
      </xdr:nvSpPr>
      <xdr:spPr>
        <a:xfrm>
          <a:off x="6921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141123</xdr:rowOff>
    </xdr:from>
    <xdr:to>
      <xdr:col>41</xdr:col>
      <xdr:colOff>50800</xdr:colOff>
      <xdr:row>107</xdr:row>
      <xdr:rowOff>151181</xdr:rowOff>
    </xdr:to>
    <xdr:cxnSp macro="">
      <xdr:nvCxnSpPr>
        <xdr:cNvPr id="482" name="直線コネクタ 481"/>
        <xdr:cNvCxnSpPr/>
      </xdr:nvCxnSpPr>
      <xdr:spPr>
        <a:xfrm>
          <a:off x="6972300" y="1848627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3"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4"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5"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6"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42029</xdr:rowOff>
    </xdr:from>
    <xdr:ext cx="469744" cy="259045"/>
    <xdr:sp macro="" textlink="">
      <xdr:nvSpPr>
        <xdr:cNvPr id="487" name="n_1mainValue【市民会館】&#10;一人当たり面積"/>
        <xdr:cNvSpPr txBox="1"/>
      </xdr:nvSpPr>
      <xdr:spPr>
        <a:xfrm>
          <a:off x="9391727" y="182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44314</xdr:rowOff>
    </xdr:from>
    <xdr:ext cx="469744" cy="259045"/>
    <xdr:sp macro="" textlink="">
      <xdr:nvSpPr>
        <xdr:cNvPr id="488" name="n_2mainValue【市民会館】&#10;一人当たり面積"/>
        <xdr:cNvSpPr txBox="1"/>
      </xdr:nvSpPr>
      <xdr:spPr>
        <a:xfrm>
          <a:off x="8515427" y="182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47058</xdr:rowOff>
    </xdr:from>
    <xdr:ext cx="469744" cy="259045"/>
    <xdr:sp macro="" textlink="">
      <xdr:nvSpPr>
        <xdr:cNvPr id="489" name="n_3mainValue【市民会館】&#10;一人当たり面積"/>
        <xdr:cNvSpPr txBox="1"/>
      </xdr:nvSpPr>
      <xdr:spPr>
        <a:xfrm>
          <a:off x="7626427" y="182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37000</xdr:rowOff>
    </xdr:from>
    <xdr:ext cx="469744" cy="259045"/>
    <xdr:sp macro="" textlink="">
      <xdr:nvSpPr>
        <xdr:cNvPr id="490" name="n_4mainValue【市民会館】&#10;一人当たり面積"/>
        <xdr:cNvSpPr txBox="1"/>
      </xdr:nvSpPr>
      <xdr:spPr>
        <a:xfrm>
          <a:off x="6737427" y="18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6" name="直線コネクタ 5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8" name="直線コネクタ 5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20" name="直線コネクタ 5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21"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2" name="フローチャート: 判断 5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3" name="フローチャート: 判断 5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4" name="フローチャート: 判断 5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5" name="フローチャート: 判断 5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6" name="フローチャート: 判断 5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2" name="楕円 531"/>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3"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38463</xdr:rowOff>
    </xdr:from>
    <xdr:to>
      <xdr:col>81</xdr:col>
      <xdr:colOff>101600</xdr:colOff>
      <xdr:row>39</xdr:row>
      <xdr:rowOff>140063</xdr:rowOff>
    </xdr:to>
    <xdr:sp macro="" textlink="">
      <xdr:nvSpPr>
        <xdr:cNvPr id="534" name="楕円 533"/>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89263</xdr:rowOff>
    </xdr:from>
    <xdr:to>
      <xdr:col>85</xdr:col>
      <xdr:colOff>127000</xdr:colOff>
      <xdr:row>39</xdr:row>
      <xdr:rowOff>133350</xdr:rowOff>
    </xdr:to>
    <xdr:cxnSp macro="">
      <xdr:nvCxnSpPr>
        <xdr:cNvPr id="535" name="直線コネクタ 534"/>
        <xdr:cNvCxnSpPr/>
      </xdr:nvCxnSpPr>
      <xdr:spPr>
        <a:xfrm>
          <a:off x="15481300" y="67758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536" name="楕円 535"/>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89263</xdr:rowOff>
    </xdr:to>
    <xdr:cxnSp macro="">
      <xdr:nvCxnSpPr>
        <xdr:cNvPr id="537" name="直線コネクタ 536"/>
        <xdr:cNvCxnSpPr/>
      </xdr:nvCxnSpPr>
      <xdr:spPr>
        <a:xfrm>
          <a:off x="14592300" y="67317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38" name="楕円 537"/>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45176</xdr:rowOff>
    </xdr:to>
    <xdr:cxnSp macro="">
      <xdr:nvCxnSpPr>
        <xdr:cNvPr id="539" name="直線コネクタ 538"/>
        <xdr:cNvCxnSpPr/>
      </xdr:nvCxnSpPr>
      <xdr:spPr>
        <a:xfrm>
          <a:off x="13703300" y="66876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131190</xdr:rowOff>
    </xdr:from>
    <xdr:ext cx="405111" cy="259045"/>
    <xdr:sp macro="" textlink="">
      <xdr:nvSpPr>
        <xdr:cNvPr id="544" name="n_1mainValue【一般廃棄物処理施設】&#10;有形固定資産減価償却率"/>
        <xdr:cNvSpPr txBox="1"/>
      </xdr:nvSpPr>
      <xdr:spPr>
        <a:xfrm>
          <a:off x="15266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545" name="n_2mainValue【一般廃棄物処理施設】&#10;有形固定資産減価償却率"/>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46" name="n_3main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2" name="直線コネクタ 571"/>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3"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4" name="直線コネクタ 573"/>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5"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6" name="直線コネクタ 575"/>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7"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8" name="フローチャート: 判断 577"/>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9" name="フローチャート: 判断 578"/>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0" name="フローチャート: 判断 579"/>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1" name="フローチャート: 判断 580"/>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2" name="フローチャート: 判断 581"/>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145405</xdr:rowOff>
    </xdr:from>
    <xdr:to>
      <xdr:col>116</xdr:col>
      <xdr:colOff>114300</xdr:colOff>
      <xdr:row>41</xdr:row>
      <xdr:rowOff>75555</xdr:rowOff>
    </xdr:to>
    <xdr:sp macro="" textlink="">
      <xdr:nvSpPr>
        <xdr:cNvPr id="588" name="楕円 587"/>
        <xdr:cNvSpPr/>
      </xdr:nvSpPr>
      <xdr:spPr>
        <a:xfrm>
          <a:off x="22110700" y="70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123832</xdr:rowOff>
    </xdr:from>
    <xdr:ext cx="534377" cy="259045"/>
    <xdr:sp macro="" textlink="">
      <xdr:nvSpPr>
        <xdr:cNvPr id="589" name="【一般廃棄物処理施設】&#10;一人当たり有形固定資産（償却資産）額該当値テキスト"/>
        <xdr:cNvSpPr txBox="1"/>
      </xdr:nvSpPr>
      <xdr:spPr>
        <a:xfrm>
          <a:off x="22199600" y="69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146721</xdr:rowOff>
    </xdr:from>
    <xdr:to>
      <xdr:col>112</xdr:col>
      <xdr:colOff>38100</xdr:colOff>
      <xdr:row>41</xdr:row>
      <xdr:rowOff>76871</xdr:rowOff>
    </xdr:to>
    <xdr:sp macro="" textlink="">
      <xdr:nvSpPr>
        <xdr:cNvPr id="590" name="楕円 589"/>
        <xdr:cNvSpPr/>
      </xdr:nvSpPr>
      <xdr:spPr>
        <a:xfrm>
          <a:off x="212725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24755</xdr:rowOff>
    </xdr:from>
    <xdr:to>
      <xdr:col>116</xdr:col>
      <xdr:colOff>63500</xdr:colOff>
      <xdr:row>41</xdr:row>
      <xdr:rowOff>26071</xdr:rowOff>
    </xdr:to>
    <xdr:cxnSp macro="">
      <xdr:nvCxnSpPr>
        <xdr:cNvPr id="591" name="直線コネクタ 590"/>
        <xdr:cNvCxnSpPr/>
      </xdr:nvCxnSpPr>
      <xdr:spPr>
        <a:xfrm flipV="1">
          <a:off x="21323300" y="7054205"/>
          <a:ext cx="8382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146777</xdr:rowOff>
    </xdr:from>
    <xdr:to>
      <xdr:col>107</xdr:col>
      <xdr:colOff>101600</xdr:colOff>
      <xdr:row>41</xdr:row>
      <xdr:rowOff>76927</xdr:rowOff>
    </xdr:to>
    <xdr:sp macro="" textlink="">
      <xdr:nvSpPr>
        <xdr:cNvPr id="592" name="楕円 591"/>
        <xdr:cNvSpPr/>
      </xdr:nvSpPr>
      <xdr:spPr>
        <a:xfrm>
          <a:off x="20383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26071</xdr:rowOff>
    </xdr:from>
    <xdr:to>
      <xdr:col>111</xdr:col>
      <xdr:colOff>177800</xdr:colOff>
      <xdr:row>41</xdr:row>
      <xdr:rowOff>26127</xdr:rowOff>
    </xdr:to>
    <xdr:cxnSp macro="">
      <xdr:nvCxnSpPr>
        <xdr:cNvPr id="593" name="直線コネクタ 592"/>
        <xdr:cNvCxnSpPr/>
      </xdr:nvCxnSpPr>
      <xdr:spPr>
        <a:xfrm flipV="1">
          <a:off x="20434300" y="705552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142247</xdr:rowOff>
    </xdr:from>
    <xdr:to>
      <xdr:col>102</xdr:col>
      <xdr:colOff>165100</xdr:colOff>
      <xdr:row>41</xdr:row>
      <xdr:rowOff>72397</xdr:rowOff>
    </xdr:to>
    <xdr:sp macro="" textlink="">
      <xdr:nvSpPr>
        <xdr:cNvPr id="594" name="楕円 593"/>
        <xdr:cNvSpPr/>
      </xdr:nvSpPr>
      <xdr:spPr>
        <a:xfrm>
          <a:off x="19494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21597</xdr:rowOff>
    </xdr:from>
    <xdr:to>
      <xdr:col>107</xdr:col>
      <xdr:colOff>50800</xdr:colOff>
      <xdr:row>41</xdr:row>
      <xdr:rowOff>26127</xdr:rowOff>
    </xdr:to>
    <xdr:cxnSp macro="">
      <xdr:nvCxnSpPr>
        <xdr:cNvPr id="595" name="直線コネクタ 594"/>
        <xdr:cNvCxnSpPr/>
      </xdr:nvCxnSpPr>
      <xdr:spPr>
        <a:xfrm>
          <a:off x="19545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6"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7"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8"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9"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67998</xdr:rowOff>
    </xdr:from>
    <xdr:ext cx="534377" cy="259045"/>
    <xdr:sp macro="" textlink="">
      <xdr:nvSpPr>
        <xdr:cNvPr id="600" name="n_1mainValue【一般廃棄物処理施設】&#10;一人当たり有形固定資産（償却資産）額"/>
        <xdr:cNvSpPr txBox="1"/>
      </xdr:nvSpPr>
      <xdr:spPr>
        <a:xfrm>
          <a:off x="21043411" y="7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68054</xdr:rowOff>
    </xdr:from>
    <xdr:ext cx="534377" cy="259045"/>
    <xdr:sp macro="" textlink="">
      <xdr:nvSpPr>
        <xdr:cNvPr id="601" name="n_2mainValue【一般廃棄物処理施設】&#10;一人当たり有形固定資産（償却資産）額"/>
        <xdr:cNvSpPr txBox="1"/>
      </xdr:nvSpPr>
      <xdr:spPr>
        <a:xfrm>
          <a:off x="201671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63524</xdr:rowOff>
    </xdr:from>
    <xdr:ext cx="534377" cy="259045"/>
    <xdr:sp macro="" textlink="">
      <xdr:nvSpPr>
        <xdr:cNvPr id="602" name="n_3mainValue【一般廃棄物処理施設】&#10;一人当たり有形固定資産（償却資産）額"/>
        <xdr:cNvSpPr txBox="1"/>
      </xdr:nvSpPr>
      <xdr:spPr>
        <a:xfrm>
          <a:off x="19278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8" name="直線コネクタ 627"/>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9"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0" name="直線コネクタ 629"/>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2" name="直線コネクタ 6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3"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4" name="フローチャート: 判断 633"/>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5" name="フローチャート: 判断 63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6" name="フローチャート: 判断 63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7" name="フローチャート: 判断 636"/>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8" name="フローチャート: 判断 63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44" name="楕円 643"/>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645"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46" name="楕円 645"/>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647" name="直線コネクタ 646"/>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8" name="楕円 647"/>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49" name="直線コネクタ 648"/>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0" name="楕円 649"/>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1" name="直線コネクタ 650"/>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2"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3"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54"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65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58"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2" name="直線コネクタ 681"/>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4" name="直線コネクタ 68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5"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6" name="直線コネクタ 685"/>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7"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8" name="フローチャート: 判断 687"/>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89" name="フローチャート: 判断 688"/>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0" name="フローチャート: 判断 689"/>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1" name="フローチャート: 判断 690"/>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2" name="フローチャート: 判断 691"/>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98" name="楕円 697"/>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99"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700" name="楕円 699"/>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701" name="直線コネクタ 700"/>
        <xdr:cNvCxnSpPr/>
      </xdr:nvCxnSpPr>
      <xdr:spPr>
        <a:xfrm flipV="1">
          <a:off x="21323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702" name="楕円 701"/>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703" name="直線コネクタ 702"/>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704" name="楕円 703"/>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705" name="直線コネクタ 704"/>
        <xdr:cNvCxnSpPr/>
      </xdr:nvCxnSpPr>
      <xdr:spPr>
        <a:xfrm flipV="1">
          <a:off x="19545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6"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07"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08"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710"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711"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712"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37" name="直線コネクタ 73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3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39" name="直線コネクタ 73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1" name="直線コネクタ 74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3" name="フローチャート: 判断 74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4" name="フローチャート: 判断 74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5" name="フローチャート: 判断 74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46" name="フローチャート: 判断 74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47" name="フローチャート: 判断 74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76836</xdr:rowOff>
    </xdr:from>
    <xdr:to>
      <xdr:col>85</xdr:col>
      <xdr:colOff>177800</xdr:colOff>
      <xdr:row>86</xdr:row>
      <xdr:rowOff>6986</xdr:rowOff>
    </xdr:to>
    <xdr:sp macro="" textlink="">
      <xdr:nvSpPr>
        <xdr:cNvPr id="753" name="楕円 752"/>
        <xdr:cNvSpPr/>
      </xdr:nvSpPr>
      <xdr:spPr>
        <a:xfrm>
          <a:off x="16268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163213</xdr:rowOff>
    </xdr:from>
    <xdr:ext cx="405111" cy="259045"/>
    <xdr:sp macro="" textlink="">
      <xdr:nvSpPr>
        <xdr:cNvPr id="754" name="【消防施設】&#10;有形固定資産減価償却率該当値テキスト"/>
        <xdr:cNvSpPr txBox="1"/>
      </xdr:nvSpPr>
      <xdr:spPr>
        <a:xfrm>
          <a:off x="16357600" y="1456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755" name="楕円 754"/>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127636</xdr:rowOff>
    </xdr:to>
    <xdr:cxnSp macro="">
      <xdr:nvCxnSpPr>
        <xdr:cNvPr id="756" name="直線コネクタ 755"/>
        <xdr:cNvCxnSpPr/>
      </xdr:nvCxnSpPr>
      <xdr:spPr>
        <a:xfrm>
          <a:off x="15481300" y="146913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25400</xdr:rowOff>
    </xdr:from>
    <xdr:to>
      <xdr:col>76</xdr:col>
      <xdr:colOff>165100</xdr:colOff>
      <xdr:row>85</xdr:row>
      <xdr:rowOff>127000</xdr:rowOff>
    </xdr:to>
    <xdr:sp macro="" textlink="">
      <xdr:nvSpPr>
        <xdr:cNvPr id="757" name="楕円 756"/>
        <xdr:cNvSpPr/>
      </xdr:nvSpPr>
      <xdr:spPr>
        <a:xfrm>
          <a:off x="1454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76200</xdr:rowOff>
    </xdr:from>
    <xdr:to>
      <xdr:col>81</xdr:col>
      <xdr:colOff>50800</xdr:colOff>
      <xdr:row>85</xdr:row>
      <xdr:rowOff>118111</xdr:rowOff>
    </xdr:to>
    <xdr:cxnSp macro="">
      <xdr:nvCxnSpPr>
        <xdr:cNvPr id="758" name="直線コネクタ 757"/>
        <xdr:cNvCxnSpPr/>
      </xdr:nvCxnSpPr>
      <xdr:spPr>
        <a:xfrm>
          <a:off x="14592300" y="1464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759" name="楕円 758"/>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76200</xdr:rowOff>
    </xdr:to>
    <xdr:cxnSp macro="">
      <xdr:nvCxnSpPr>
        <xdr:cNvPr id="760" name="直線コネクタ 759"/>
        <xdr:cNvCxnSpPr/>
      </xdr:nvCxnSpPr>
      <xdr:spPr>
        <a:xfrm>
          <a:off x="13703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xdr:rowOff>
    </xdr:from>
    <xdr:to>
      <xdr:col>67</xdr:col>
      <xdr:colOff>101600</xdr:colOff>
      <xdr:row>83</xdr:row>
      <xdr:rowOff>117475</xdr:rowOff>
    </xdr:to>
    <xdr:sp macro="" textlink="">
      <xdr:nvSpPr>
        <xdr:cNvPr id="761" name="楕円 760"/>
        <xdr:cNvSpPr/>
      </xdr:nvSpPr>
      <xdr:spPr>
        <a:xfrm>
          <a:off x="12763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66675</xdr:rowOff>
    </xdr:from>
    <xdr:to>
      <xdr:col>71</xdr:col>
      <xdr:colOff>177800</xdr:colOff>
      <xdr:row>85</xdr:row>
      <xdr:rowOff>34289</xdr:rowOff>
    </xdr:to>
    <xdr:cxnSp macro="">
      <xdr:nvCxnSpPr>
        <xdr:cNvPr id="762" name="直線コネクタ 761"/>
        <xdr:cNvCxnSpPr/>
      </xdr:nvCxnSpPr>
      <xdr:spPr>
        <a:xfrm>
          <a:off x="12814300" y="1429702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6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767"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118127</xdr:rowOff>
    </xdr:from>
    <xdr:ext cx="405111" cy="259045"/>
    <xdr:sp macro="" textlink="">
      <xdr:nvSpPr>
        <xdr:cNvPr id="768" name="n_2mainValue【消防施設】&#10;有形固定資産減価償却率"/>
        <xdr:cNvSpPr txBox="1"/>
      </xdr:nvSpPr>
      <xdr:spPr>
        <a:xfrm>
          <a:off x="14389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769" name="n_3mainValue【消防施設】&#10;有形固定資産減価償却率"/>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108602</xdr:rowOff>
    </xdr:from>
    <xdr:ext cx="405111" cy="259045"/>
    <xdr:sp macro="" textlink="">
      <xdr:nvSpPr>
        <xdr:cNvPr id="770" name="n_4mainValue【消防施設】&#10;有形固定資産減価償却率"/>
        <xdr:cNvSpPr txBox="1"/>
      </xdr:nvSpPr>
      <xdr:spPr>
        <a:xfrm>
          <a:off x="12611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1" name="直線コネクタ 7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2" name="テキスト ボックス 7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3" name="直線コネクタ 7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4" name="テキスト ボックス 7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5" name="直線コネクタ 7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6" name="テキスト ボックス 7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7" name="直線コネクタ 7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8" name="テキスト ボックス 7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9" name="直線コネクタ 7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0" name="テキスト ボックス 7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1" name="直線コネクタ 7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2" name="テキスト ボックス 7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96" name="直線コネクタ 79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9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8" name="直線コネクタ 79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9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0" name="直線コネクタ 79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0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2" name="フローチャート: 判断 80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3" name="フローチャート: 判断 80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4" name="フローチャート: 判断 80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5" name="フローチャート: 判断 80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06" name="フローチャート: 判断 80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812" name="楕円 811"/>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159856</xdr:rowOff>
    </xdr:from>
    <xdr:ext cx="469744" cy="259045"/>
    <xdr:sp macro="" textlink="">
      <xdr:nvSpPr>
        <xdr:cNvPr id="813" name="【消防施設】&#10;一人当たり面積該当値テキスト"/>
        <xdr:cNvSpPr txBox="1"/>
      </xdr:nvSpPr>
      <xdr:spPr>
        <a:xfrm>
          <a:off x="22199600" y="145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140244</xdr:rowOff>
    </xdr:from>
    <xdr:to>
      <xdr:col>112</xdr:col>
      <xdr:colOff>38100</xdr:colOff>
      <xdr:row>86</xdr:row>
      <xdr:rowOff>70394</xdr:rowOff>
    </xdr:to>
    <xdr:sp macro="" textlink="">
      <xdr:nvSpPr>
        <xdr:cNvPr id="814" name="楕円 813"/>
        <xdr:cNvSpPr/>
      </xdr:nvSpPr>
      <xdr:spPr>
        <a:xfrm>
          <a:off x="21272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19594</xdr:rowOff>
    </xdr:to>
    <xdr:cxnSp macro="">
      <xdr:nvCxnSpPr>
        <xdr:cNvPr id="815" name="直線コネクタ 814"/>
        <xdr:cNvCxnSpPr/>
      </xdr:nvCxnSpPr>
      <xdr:spPr>
        <a:xfrm flipV="1">
          <a:off x="21323300" y="147610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816" name="楕円 815"/>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19594</xdr:rowOff>
    </xdr:from>
    <xdr:to>
      <xdr:col>111</xdr:col>
      <xdr:colOff>177800</xdr:colOff>
      <xdr:row>86</xdr:row>
      <xdr:rowOff>22861</xdr:rowOff>
    </xdr:to>
    <xdr:cxnSp macro="">
      <xdr:nvCxnSpPr>
        <xdr:cNvPr id="817" name="直線コネクタ 816"/>
        <xdr:cNvCxnSpPr/>
      </xdr:nvCxnSpPr>
      <xdr:spPr>
        <a:xfrm flipV="1">
          <a:off x="20434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146776</xdr:rowOff>
    </xdr:from>
    <xdr:to>
      <xdr:col>102</xdr:col>
      <xdr:colOff>165100</xdr:colOff>
      <xdr:row>86</xdr:row>
      <xdr:rowOff>76926</xdr:rowOff>
    </xdr:to>
    <xdr:sp macro="" textlink="">
      <xdr:nvSpPr>
        <xdr:cNvPr id="818" name="楕円 817"/>
        <xdr:cNvSpPr/>
      </xdr:nvSpPr>
      <xdr:spPr>
        <a:xfrm>
          <a:off x="19494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26126</xdr:rowOff>
    </xdr:to>
    <xdr:cxnSp macro="">
      <xdr:nvCxnSpPr>
        <xdr:cNvPr id="819" name="直線コネクタ 818"/>
        <xdr:cNvCxnSpPr/>
      </xdr:nvCxnSpPr>
      <xdr:spPr>
        <a:xfrm flipV="1">
          <a:off x="19545300" y="147675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74930</xdr:rowOff>
    </xdr:from>
    <xdr:to>
      <xdr:col>98</xdr:col>
      <xdr:colOff>38100</xdr:colOff>
      <xdr:row>82</xdr:row>
      <xdr:rowOff>5080</xdr:rowOff>
    </xdr:to>
    <xdr:sp macro="" textlink="">
      <xdr:nvSpPr>
        <xdr:cNvPr id="820" name="楕円 819"/>
        <xdr:cNvSpPr/>
      </xdr:nvSpPr>
      <xdr:spPr>
        <a:xfrm>
          <a:off x="18605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125730</xdr:rowOff>
    </xdr:from>
    <xdr:to>
      <xdr:col>102</xdr:col>
      <xdr:colOff>114300</xdr:colOff>
      <xdr:row>86</xdr:row>
      <xdr:rowOff>26126</xdr:rowOff>
    </xdr:to>
    <xdr:cxnSp macro="">
      <xdr:nvCxnSpPr>
        <xdr:cNvPr id="821" name="直線コネクタ 820"/>
        <xdr:cNvCxnSpPr/>
      </xdr:nvCxnSpPr>
      <xdr:spPr>
        <a:xfrm>
          <a:off x="18656300" y="14013180"/>
          <a:ext cx="889000" cy="7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2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2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2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86921</xdr:rowOff>
    </xdr:from>
    <xdr:ext cx="469744" cy="259045"/>
    <xdr:sp macro="" textlink="">
      <xdr:nvSpPr>
        <xdr:cNvPr id="826" name="n_1mainValue【消防施設】&#10;一人当たり面積"/>
        <xdr:cNvSpPr txBox="1"/>
      </xdr:nvSpPr>
      <xdr:spPr>
        <a:xfrm>
          <a:off x="210757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90188</xdr:rowOff>
    </xdr:from>
    <xdr:ext cx="469744" cy="259045"/>
    <xdr:sp macro="" textlink="">
      <xdr:nvSpPr>
        <xdr:cNvPr id="827" name="n_2mainValue【消防施設】&#10;一人当たり面積"/>
        <xdr:cNvSpPr txBox="1"/>
      </xdr:nvSpPr>
      <xdr:spPr>
        <a:xfrm>
          <a:off x="20199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93453</xdr:rowOff>
    </xdr:from>
    <xdr:ext cx="469744" cy="259045"/>
    <xdr:sp macro="" textlink="">
      <xdr:nvSpPr>
        <xdr:cNvPr id="828" name="n_3mainValue【消防施設】&#10;一人当たり面積"/>
        <xdr:cNvSpPr txBox="1"/>
      </xdr:nvSpPr>
      <xdr:spPr>
        <a:xfrm>
          <a:off x="19310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21607</xdr:rowOff>
    </xdr:from>
    <xdr:ext cx="469744" cy="259045"/>
    <xdr:sp macro="" textlink="">
      <xdr:nvSpPr>
        <xdr:cNvPr id="829" name="n_4mainValue【消防施設】&#10;一人当たり面積"/>
        <xdr:cNvSpPr txBox="1"/>
      </xdr:nvSpPr>
      <xdr:spPr>
        <a:xfrm>
          <a:off x="18421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5" name="直線コネクタ 85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7" name="直線コネクタ 85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1" name="フローチャート: 判断 86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2" name="フローチャート: 判断 86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3" name="フローチャート: 判断 86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4" name="フローチャート: 判断 86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5" name="フローチャート: 判断 86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871" name="楕円 870"/>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872" name="【庁舎】&#10;有形固定資産減価償却率該当値テキスト"/>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873" name="楕円 872"/>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159476</xdr:rowOff>
    </xdr:to>
    <xdr:cxnSp macro="">
      <xdr:nvCxnSpPr>
        <xdr:cNvPr id="874" name="直線コネクタ 873"/>
        <xdr:cNvCxnSpPr/>
      </xdr:nvCxnSpPr>
      <xdr:spPr>
        <a:xfrm>
          <a:off x="15481300" y="184866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75" name="楕円 874"/>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141514</xdr:rowOff>
    </xdr:to>
    <xdr:cxnSp macro="">
      <xdr:nvCxnSpPr>
        <xdr:cNvPr id="876" name="直線コネクタ 875"/>
        <xdr:cNvCxnSpPr/>
      </xdr:nvCxnSpPr>
      <xdr:spPr>
        <a:xfrm>
          <a:off x="14592300" y="18463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877" name="楕円 876"/>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118655</xdr:rowOff>
    </xdr:to>
    <xdr:cxnSp macro="">
      <xdr:nvCxnSpPr>
        <xdr:cNvPr id="878" name="直線コネクタ 877"/>
        <xdr:cNvCxnSpPr/>
      </xdr:nvCxnSpPr>
      <xdr:spPr>
        <a:xfrm>
          <a:off x="13703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92348</xdr:rowOff>
    </xdr:from>
    <xdr:to>
      <xdr:col>67</xdr:col>
      <xdr:colOff>101600</xdr:colOff>
      <xdr:row>107</xdr:row>
      <xdr:rowOff>22498</xdr:rowOff>
    </xdr:to>
    <xdr:sp macro="" textlink="">
      <xdr:nvSpPr>
        <xdr:cNvPr id="879" name="楕円 878"/>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99061</xdr:rowOff>
    </xdr:to>
    <xdr:cxnSp macro="">
      <xdr:nvCxnSpPr>
        <xdr:cNvPr id="880" name="直線コネクタ 879"/>
        <xdr:cNvCxnSpPr/>
      </xdr:nvCxnSpPr>
      <xdr:spPr>
        <a:xfrm>
          <a:off x="12814300" y="1831684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8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885" name="n_1mainValue【庁舎】&#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886"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887" name="n_3mainValue【庁舎】&#10;有形固定資産減価償却率"/>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888" name="n_4mainValue【庁舎】&#10;有形固定資産減価償却率"/>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14478</xdr:rowOff>
    </xdr:from>
    <xdr:to>
      <xdr:col>116</xdr:col>
      <xdr:colOff>62864</xdr:colOff>
      <xdr:row>108</xdr:row>
      <xdr:rowOff>143256</xdr:rowOff>
    </xdr:to>
    <xdr:cxnSp macro="">
      <xdr:nvCxnSpPr>
        <xdr:cNvPr id="912" name="直線コネクタ 911"/>
        <xdr:cNvCxnSpPr/>
      </xdr:nvCxnSpPr>
      <xdr:spPr>
        <a:xfrm flipV="1">
          <a:off x="22160864" y="18016728"/>
          <a:ext cx="0" cy="643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147083</xdr:rowOff>
    </xdr:from>
    <xdr:ext cx="469744" cy="259045"/>
    <xdr:sp macro="" textlink="">
      <xdr:nvSpPr>
        <xdr:cNvPr id="913" name="【庁舎】&#10;一人当たり面積最小値テキスト"/>
        <xdr:cNvSpPr txBox="1"/>
      </xdr:nvSpPr>
      <xdr:spPr>
        <a:xfrm>
          <a:off x="22199600"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143256</xdr:rowOff>
    </xdr:from>
    <xdr:to>
      <xdr:col>116</xdr:col>
      <xdr:colOff>152400</xdr:colOff>
      <xdr:row>108</xdr:row>
      <xdr:rowOff>143256</xdr:rowOff>
    </xdr:to>
    <xdr:cxnSp macro="">
      <xdr:nvCxnSpPr>
        <xdr:cNvPr id="914" name="直線コネクタ 913"/>
        <xdr:cNvCxnSpPr/>
      </xdr:nvCxnSpPr>
      <xdr:spPr>
        <a:xfrm>
          <a:off x="22072600" y="1865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132605</xdr:rowOff>
    </xdr:from>
    <xdr:ext cx="469744" cy="259045"/>
    <xdr:sp macro="" textlink="">
      <xdr:nvSpPr>
        <xdr:cNvPr id="915" name="【庁舎】&#10;一人当たり面積最大値テキスト"/>
        <xdr:cNvSpPr txBox="1"/>
      </xdr:nvSpPr>
      <xdr:spPr>
        <a:xfrm>
          <a:off x="22199600" y="17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14478</xdr:rowOff>
    </xdr:from>
    <xdr:to>
      <xdr:col>116</xdr:col>
      <xdr:colOff>152400</xdr:colOff>
      <xdr:row>105</xdr:row>
      <xdr:rowOff>14478</xdr:rowOff>
    </xdr:to>
    <xdr:cxnSp macro="">
      <xdr:nvCxnSpPr>
        <xdr:cNvPr id="916" name="直線コネクタ 915"/>
        <xdr:cNvCxnSpPr/>
      </xdr:nvCxnSpPr>
      <xdr:spPr>
        <a:xfrm>
          <a:off x="22072600" y="180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4081</xdr:rowOff>
    </xdr:from>
    <xdr:ext cx="469744" cy="259045"/>
    <xdr:sp macro="" textlink="">
      <xdr:nvSpPr>
        <xdr:cNvPr id="917" name="【庁舎】&#10;一人当たり面積平均値テキスト"/>
        <xdr:cNvSpPr txBox="1"/>
      </xdr:nvSpPr>
      <xdr:spPr>
        <a:xfrm>
          <a:off x="22199600" y="18349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152654</xdr:rowOff>
    </xdr:from>
    <xdr:to>
      <xdr:col>116</xdr:col>
      <xdr:colOff>114300</xdr:colOff>
      <xdr:row>108</xdr:row>
      <xdr:rowOff>82804</xdr:rowOff>
    </xdr:to>
    <xdr:sp macro="" textlink="">
      <xdr:nvSpPr>
        <xdr:cNvPr id="918" name="フローチャート: 判断 917"/>
        <xdr:cNvSpPr/>
      </xdr:nvSpPr>
      <xdr:spPr>
        <a:xfrm>
          <a:off x="22110700" y="184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xdr:rowOff>
    </xdr:from>
    <xdr:to>
      <xdr:col>112</xdr:col>
      <xdr:colOff>38100</xdr:colOff>
      <xdr:row>108</xdr:row>
      <xdr:rowOff>101854</xdr:rowOff>
    </xdr:to>
    <xdr:sp macro="" textlink="">
      <xdr:nvSpPr>
        <xdr:cNvPr id="919" name="フローチャート: 判断 918"/>
        <xdr:cNvSpPr/>
      </xdr:nvSpPr>
      <xdr:spPr>
        <a:xfrm>
          <a:off x="21272500" y="185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7493</xdr:rowOff>
    </xdr:from>
    <xdr:to>
      <xdr:col>107</xdr:col>
      <xdr:colOff>101600</xdr:colOff>
      <xdr:row>108</xdr:row>
      <xdr:rowOff>109093</xdr:rowOff>
    </xdr:to>
    <xdr:sp macro="" textlink="">
      <xdr:nvSpPr>
        <xdr:cNvPr id="920" name="フローチャート: 判断 919"/>
        <xdr:cNvSpPr/>
      </xdr:nvSpPr>
      <xdr:spPr>
        <a:xfrm>
          <a:off x="20383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8637</xdr:rowOff>
    </xdr:from>
    <xdr:to>
      <xdr:col>102</xdr:col>
      <xdr:colOff>165100</xdr:colOff>
      <xdr:row>108</xdr:row>
      <xdr:rowOff>110237</xdr:rowOff>
    </xdr:to>
    <xdr:sp macro="" textlink="">
      <xdr:nvSpPr>
        <xdr:cNvPr id="921" name="フローチャート: 判断 920"/>
        <xdr:cNvSpPr/>
      </xdr:nvSpPr>
      <xdr:spPr>
        <a:xfrm>
          <a:off x="19494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161417</xdr:rowOff>
    </xdr:from>
    <xdr:to>
      <xdr:col>98</xdr:col>
      <xdr:colOff>38100</xdr:colOff>
      <xdr:row>108</xdr:row>
      <xdr:rowOff>91567</xdr:rowOff>
    </xdr:to>
    <xdr:sp macro="" textlink="">
      <xdr:nvSpPr>
        <xdr:cNvPr id="922" name="フローチャート: 判断 921"/>
        <xdr:cNvSpPr/>
      </xdr:nvSpPr>
      <xdr:spPr>
        <a:xfrm>
          <a:off x="18605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156845</xdr:rowOff>
    </xdr:from>
    <xdr:to>
      <xdr:col>116</xdr:col>
      <xdr:colOff>114300</xdr:colOff>
      <xdr:row>108</xdr:row>
      <xdr:rowOff>86995</xdr:rowOff>
    </xdr:to>
    <xdr:sp macro="" textlink="">
      <xdr:nvSpPr>
        <xdr:cNvPr id="928" name="楕円 927"/>
        <xdr:cNvSpPr/>
      </xdr:nvSpPr>
      <xdr:spPr>
        <a:xfrm>
          <a:off x="22110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131081</xdr:rowOff>
    </xdr:from>
    <xdr:ext cx="469744" cy="259045"/>
    <xdr:sp macro="" textlink="">
      <xdr:nvSpPr>
        <xdr:cNvPr id="929" name="【庁舎】&#10;一人当たり面積該当値テキスト"/>
        <xdr:cNvSpPr txBox="1"/>
      </xdr:nvSpPr>
      <xdr:spPr>
        <a:xfrm>
          <a:off x="22199600" y="184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159513</xdr:rowOff>
    </xdr:from>
    <xdr:to>
      <xdr:col>112</xdr:col>
      <xdr:colOff>38100</xdr:colOff>
      <xdr:row>108</xdr:row>
      <xdr:rowOff>89663</xdr:rowOff>
    </xdr:to>
    <xdr:sp macro="" textlink="">
      <xdr:nvSpPr>
        <xdr:cNvPr id="930" name="楕円 929"/>
        <xdr:cNvSpPr/>
      </xdr:nvSpPr>
      <xdr:spPr>
        <a:xfrm>
          <a:off x="21272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36195</xdr:rowOff>
    </xdr:from>
    <xdr:to>
      <xdr:col>116</xdr:col>
      <xdr:colOff>63500</xdr:colOff>
      <xdr:row>108</xdr:row>
      <xdr:rowOff>38863</xdr:rowOff>
    </xdr:to>
    <xdr:cxnSp macro="">
      <xdr:nvCxnSpPr>
        <xdr:cNvPr id="931" name="直線コネクタ 930"/>
        <xdr:cNvCxnSpPr/>
      </xdr:nvCxnSpPr>
      <xdr:spPr>
        <a:xfrm flipV="1">
          <a:off x="21323300" y="1855279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932" name="楕円 931"/>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38863</xdr:rowOff>
    </xdr:to>
    <xdr:cxnSp macro="">
      <xdr:nvCxnSpPr>
        <xdr:cNvPr id="933" name="直線コネクタ 932"/>
        <xdr:cNvCxnSpPr/>
      </xdr:nvCxnSpPr>
      <xdr:spPr>
        <a:xfrm>
          <a:off x="20434300" y="18533363"/>
          <a:ext cx="8890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140843</xdr:rowOff>
    </xdr:from>
    <xdr:to>
      <xdr:col>102</xdr:col>
      <xdr:colOff>165100</xdr:colOff>
      <xdr:row>108</xdr:row>
      <xdr:rowOff>70993</xdr:rowOff>
    </xdr:to>
    <xdr:sp macro="" textlink="">
      <xdr:nvSpPr>
        <xdr:cNvPr id="934" name="楕円 933"/>
        <xdr:cNvSpPr/>
      </xdr:nvSpPr>
      <xdr:spPr>
        <a:xfrm>
          <a:off x="19494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20193</xdr:rowOff>
    </xdr:to>
    <xdr:cxnSp macro="">
      <xdr:nvCxnSpPr>
        <xdr:cNvPr id="935" name="直線コネクタ 934"/>
        <xdr:cNvCxnSpPr/>
      </xdr:nvCxnSpPr>
      <xdr:spPr>
        <a:xfrm flipV="1">
          <a:off x="19545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157987</xdr:rowOff>
    </xdr:from>
    <xdr:to>
      <xdr:col>98</xdr:col>
      <xdr:colOff>38100</xdr:colOff>
      <xdr:row>101</xdr:row>
      <xdr:rowOff>88137</xdr:rowOff>
    </xdr:to>
    <xdr:sp macro="" textlink="">
      <xdr:nvSpPr>
        <xdr:cNvPr id="936" name="楕円 935"/>
        <xdr:cNvSpPr/>
      </xdr:nvSpPr>
      <xdr:spPr>
        <a:xfrm>
          <a:off x="18605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37337</xdr:rowOff>
    </xdr:from>
    <xdr:to>
      <xdr:col>102</xdr:col>
      <xdr:colOff>114300</xdr:colOff>
      <xdr:row>108</xdr:row>
      <xdr:rowOff>20193</xdr:rowOff>
    </xdr:to>
    <xdr:cxnSp macro="">
      <xdr:nvCxnSpPr>
        <xdr:cNvPr id="937" name="直線コネクタ 936"/>
        <xdr:cNvCxnSpPr/>
      </xdr:nvCxnSpPr>
      <xdr:spPr>
        <a:xfrm>
          <a:off x="18656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92981</xdr:rowOff>
    </xdr:from>
    <xdr:ext cx="469744" cy="259045"/>
    <xdr:sp macro="" textlink="">
      <xdr:nvSpPr>
        <xdr:cNvPr id="938" name="n_1aveValue【庁舎】&#10;一人当たり面積"/>
        <xdr:cNvSpPr txBox="1"/>
      </xdr:nvSpPr>
      <xdr:spPr>
        <a:xfrm>
          <a:off x="210757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100220</xdr:rowOff>
    </xdr:from>
    <xdr:ext cx="469744" cy="259045"/>
    <xdr:sp macro="" textlink="">
      <xdr:nvSpPr>
        <xdr:cNvPr id="939" name="n_2aveValue【庁舎】&#10;一人当たり面積"/>
        <xdr:cNvSpPr txBox="1"/>
      </xdr:nvSpPr>
      <xdr:spPr>
        <a:xfrm>
          <a:off x="20199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101364</xdr:rowOff>
    </xdr:from>
    <xdr:ext cx="469744" cy="259045"/>
    <xdr:sp macro="" textlink="">
      <xdr:nvSpPr>
        <xdr:cNvPr id="940" name="n_3aveValue【庁舎】&#10;一人当たり面積"/>
        <xdr:cNvSpPr txBox="1"/>
      </xdr:nvSpPr>
      <xdr:spPr>
        <a:xfrm>
          <a:off x="19310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82694</xdr:rowOff>
    </xdr:from>
    <xdr:ext cx="469744" cy="259045"/>
    <xdr:sp macro="" textlink="">
      <xdr:nvSpPr>
        <xdr:cNvPr id="941" name="n_4aveValue【庁舎】&#10;一人当たり面積"/>
        <xdr:cNvSpPr txBox="1"/>
      </xdr:nvSpPr>
      <xdr:spPr>
        <a:xfrm>
          <a:off x="18421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106190</xdr:rowOff>
    </xdr:from>
    <xdr:ext cx="469744" cy="259045"/>
    <xdr:sp macro="" textlink="">
      <xdr:nvSpPr>
        <xdr:cNvPr id="942" name="n_1mainValue【庁舎】&#10;一人当たり面積"/>
        <xdr:cNvSpPr txBox="1"/>
      </xdr:nvSpPr>
      <xdr:spPr>
        <a:xfrm>
          <a:off x="21075727" y="1827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84090</xdr:rowOff>
    </xdr:from>
    <xdr:ext cx="469744" cy="259045"/>
    <xdr:sp macro="" textlink="">
      <xdr:nvSpPr>
        <xdr:cNvPr id="943" name="n_2mainValue【庁舎】&#10;一人当たり面積"/>
        <xdr:cNvSpPr txBox="1"/>
      </xdr:nvSpPr>
      <xdr:spPr>
        <a:xfrm>
          <a:off x="201994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87520</xdr:rowOff>
    </xdr:from>
    <xdr:ext cx="469744" cy="259045"/>
    <xdr:sp macro="" textlink="">
      <xdr:nvSpPr>
        <xdr:cNvPr id="944" name="n_3mainValue【庁舎】&#10;一人当たり面積"/>
        <xdr:cNvSpPr txBox="1"/>
      </xdr:nvSpPr>
      <xdr:spPr>
        <a:xfrm>
          <a:off x="193104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104664</xdr:rowOff>
    </xdr:from>
    <xdr:ext cx="469744" cy="259045"/>
    <xdr:sp macro="" textlink="">
      <xdr:nvSpPr>
        <xdr:cNvPr id="945" name="n_4mainValue【庁舎】&#10;一人当たり面積"/>
        <xdr:cNvSpPr txBox="1"/>
      </xdr:nvSpPr>
      <xdr:spPr>
        <a:xfrm>
          <a:off x="18421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における有形固定資産減価償却率は、類型団体内平均値を大きく上回っている。これは、当市の庁舎が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ja-JP" altLang="en-US"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ポイント数値が減少している。５年間を通してみても同数値程度の推移となっており、大きな変化はない。</a:t>
          </a:r>
          <a:r>
            <a:rPr kumimoji="1" lang="ja-JP" altLang="en-US"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また、類似団体内平均値は過去５年を見ても上回っている状況である。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当市の特徴として、市税の多くを固定資産税の償却資産が占めており、減価償却があるため毎年減少が見込まれている。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市税の減少は見込まれているが、物件費や扶助費は増加の傾向にあるため、　</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今後も引続き、歳出削減を積極的に進めるとともに、市税の徴収率向上を図り自主財源の確保に努めていく。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ポイント改善され、類似団体内平均よりも</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６．０</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地方消費税交付金と地方交付税が増えたことで経常一般財源収入額が増え</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たことが</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きな要因である。</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支出額については、補助費で増加があるものの、公債費や貸付金の部分で減少があるため、全体で減額になっている。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物件費や扶助費については、増加傾向</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が見込めるため</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、引続き、事務事業の点検・見直しなどを行い、経常経費を削減し、健全な財政運営に努めていく。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56515</xdr:rowOff>
    </xdr:to>
    <xdr:cxnSp macro="">
      <xdr:nvCxnSpPr>
        <xdr:cNvPr id="128" name="直線コネクタ 127"/>
        <xdr:cNvCxnSpPr/>
      </xdr:nvCxnSpPr>
      <xdr:spPr>
        <a:xfrm flipV="1">
          <a:off x="4114800" y="10511472"/>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84138</xdr:rowOff>
    </xdr:to>
    <xdr:cxnSp macro="">
      <xdr:nvCxnSpPr>
        <xdr:cNvPr id="131" name="直線コネクタ 130"/>
        <xdr:cNvCxnSpPr/>
      </xdr:nvCxnSpPr>
      <xdr:spPr>
        <a:xfrm flipV="1">
          <a:off x="3225800" y="1068641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156528</xdr:rowOff>
    </xdr:to>
    <xdr:cxnSp macro="">
      <xdr:nvCxnSpPr>
        <xdr:cNvPr id="134" name="直線コネクタ 133"/>
        <xdr:cNvCxnSpPr/>
      </xdr:nvCxnSpPr>
      <xdr:spPr>
        <a:xfrm flipV="1">
          <a:off x="2336800" y="1088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162560</xdr:rowOff>
    </xdr:to>
    <xdr:cxnSp macro="">
      <xdr:nvCxnSpPr>
        <xdr:cNvPr id="137" name="直線コネクタ 136"/>
        <xdr:cNvCxnSpPr/>
      </xdr:nvCxnSpPr>
      <xdr:spPr>
        <a:xfrm flipV="1">
          <a:off x="1447800" y="109578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7" name="楕円 146"/>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8"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0" name="テキスト ボックス 149"/>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145115</xdr:rowOff>
    </xdr:from>
    <xdr:ext cx="762000" cy="259045"/>
    <xdr:sp macro="" textlink="">
      <xdr:nvSpPr>
        <xdr:cNvPr id="152" name="テキスト ボックス 151"/>
        <xdr:cNvSpPr txBox="1"/>
      </xdr:nvSpPr>
      <xdr:spPr>
        <a:xfrm>
          <a:off x="2844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職員数の減少</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はあるもの、会計年度任用職員の制度が始まったことで人件費</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は前年度と比べて</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は賃金分が減少しているが、数値は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一人当たりの決算額が増額になった</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新型コロナウィルス対策費の増加とふるさと納税寄附金の増加に伴う諸経費の増加が</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主な要因になっている。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団体内平均を上回っているのは、市立短期大学や消防本部の単独設置による人件費負担が大きいことなどが要因である。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71110</xdr:rowOff>
    </xdr:from>
    <xdr:to>
      <xdr:col>23</xdr:col>
      <xdr:colOff>133350</xdr:colOff>
      <xdr:row>84</xdr:row>
      <xdr:rowOff>13812</xdr:rowOff>
    </xdr:to>
    <xdr:cxnSp macro="">
      <xdr:nvCxnSpPr>
        <xdr:cNvPr id="191" name="直線コネクタ 190"/>
        <xdr:cNvCxnSpPr/>
      </xdr:nvCxnSpPr>
      <xdr:spPr>
        <a:xfrm>
          <a:off x="4114800" y="14301460"/>
          <a:ext cx="8382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136027</xdr:rowOff>
    </xdr:from>
    <xdr:to>
      <xdr:col>19</xdr:col>
      <xdr:colOff>133350</xdr:colOff>
      <xdr:row>83</xdr:row>
      <xdr:rowOff>71110</xdr:rowOff>
    </xdr:to>
    <xdr:cxnSp macro="">
      <xdr:nvCxnSpPr>
        <xdr:cNvPr id="194" name="直線コネクタ 193"/>
        <xdr:cNvCxnSpPr/>
      </xdr:nvCxnSpPr>
      <xdr:spPr>
        <a:xfrm>
          <a:off x="3225800" y="14194927"/>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136027</xdr:rowOff>
    </xdr:from>
    <xdr:to>
      <xdr:col>15</xdr:col>
      <xdr:colOff>82550</xdr:colOff>
      <xdr:row>82</xdr:row>
      <xdr:rowOff>137837</xdr:rowOff>
    </xdr:to>
    <xdr:cxnSp macro="">
      <xdr:nvCxnSpPr>
        <xdr:cNvPr id="197" name="直線コネクタ 196"/>
        <xdr:cNvCxnSpPr/>
      </xdr:nvCxnSpPr>
      <xdr:spPr>
        <a:xfrm flipV="1">
          <a:off x="2336800" y="141949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137837</xdr:rowOff>
    </xdr:from>
    <xdr:to>
      <xdr:col>11</xdr:col>
      <xdr:colOff>31750</xdr:colOff>
      <xdr:row>82</xdr:row>
      <xdr:rowOff>143354</xdr:rowOff>
    </xdr:to>
    <xdr:cxnSp macro="">
      <xdr:nvCxnSpPr>
        <xdr:cNvPr id="200" name="直線コネクタ 199"/>
        <xdr:cNvCxnSpPr/>
      </xdr:nvCxnSpPr>
      <xdr:spPr>
        <a:xfrm flipV="1">
          <a:off x="1447800" y="14196737"/>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134462</xdr:rowOff>
    </xdr:from>
    <xdr:to>
      <xdr:col>23</xdr:col>
      <xdr:colOff>184150</xdr:colOff>
      <xdr:row>84</xdr:row>
      <xdr:rowOff>64612</xdr:rowOff>
    </xdr:to>
    <xdr:sp macro="" textlink="">
      <xdr:nvSpPr>
        <xdr:cNvPr id="210" name="楕円 209"/>
        <xdr:cNvSpPr/>
      </xdr:nvSpPr>
      <xdr:spPr>
        <a:xfrm>
          <a:off x="4902200" y="14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106539</xdr:rowOff>
    </xdr:from>
    <xdr:ext cx="762000" cy="259045"/>
    <xdr:sp macro="" textlink="">
      <xdr:nvSpPr>
        <xdr:cNvPr id="211" name="人件費・物件費等の状況該当値テキスト"/>
        <xdr:cNvSpPr txBox="1"/>
      </xdr:nvSpPr>
      <xdr:spPr>
        <a:xfrm>
          <a:off x="5041900" y="143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20310</xdr:rowOff>
    </xdr:from>
    <xdr:to>
      <xdr:col>19</xdr:col>
      <xdr:colOff>184150</xdr:colOff>
      <xdr:row>83</xdr:row>
      <xdr:rowOff>121910</xdr:rowOff>
    </xdr:to>
    <xdr:sp macro="" textlink="">
      <xdr:nvSpPr>
        <xdr:cNvPr id="212" name="楕円 211"/>
        <xdr:cNvSpPr/>
      </xdr:nvSpPr>
      <xdr:spPr>
        <a:xfrm>
          <a:off x="4064000" y="142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106687</xdr:rowOff>
    </xdr:from>
    <xdr:ext cx="736600" cy="259045"/>
    <xdr:sp macro="" textlink="">
      <xdr:nvSpPr>
        <xdr:cNvPr id="213" name="テキスト ボックス 212"/>
        <xdr:cNvSpPr txBox="1"/>
      </xdr:nvSpPr>
      <xdr:spPr>
        <a:xfrm>
          <a:off x="3733800" y="143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85227</xdr:rowOff>
    </xdr:from>
    <xdr:to>
      <xdr:col>15</xdr:col>
      <xdr:colOff>133350</xdr:colOff>
      <xdr:row>83</xdr:row>
      <xdr:rowOff>15377</xdr:rowOff>
    </xdr:to>
    <xdr:sp macro="" textlink="">
      <xdr:nvSpPr>
        <xdr:cNvPr id="214" name="楕円 213"/>
        <xdr:cNvSpPr/>
      </xdr:nvSpPr>
      <xdr:spPr>
        <a:xfrm>
          <a:off x="31750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xdr:rowOff>
    </xdr:from>
    <xdr:ext cx="762000" cy="259045"/>
    <xdr:sp macro="" textlink="">
      <xdr:nvSpPr>
        <xdr:cNvPr id="215" name="テキスト ボックス 214"/>
        <xdr:cNvSpPr txBox="1"/>
      </xdr:nvSpPr>
      <xdr:spPr>
        <a:xfrm>
          <a:off x="2844800" y="142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87037</xdr:rowOff>
    </xdr:from>
    <xdr:to>
      <xdr:col>11</xdr:col>
      <xdr:colOff>82550</xdr:colOff>
      <xdr:row>83</xdr:row>
      <xdr:rowOff>17187</xdr:rowOff>
    </xdr:to>
    <xdr:sp macro="" textlink="">
      <xdr:nvSpPr>
        <xdr:cNvPr id="216" name="楕円 215"/>
        <xdr:cNvSpPr/>
      </xdr:nvSpPr>
      <xdr:spPr>
        <a:xfrm>
          <a:off x="2286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1964</xdr:rowOff>
    </xdr:from>
    <xdr:ext cx="762000" cy="259045"/>
    <xdr:sp macro="" textlink="">
      <xdr:nvSpPr>
        <xdr:cNvPr id="217" name="テキスト ボックス 216"/>
        <xdr:cNvSpPr txBox="1"/>
      </xdr:nvSpPr>
      <xdr:spPr>
        <a:xfrm>
          <a:off x="1955800" y="14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92554</xdr:rowOff>
    </xdr:from>
    <xdr:to>
      <xdr:col>7</xdr:col>
      <xdr:colOff>31750</xdr:colOff>
      <xdr:row>83</xdr:row>
      <xdr:rowOff>22704</xdr:rowOff>
    </xdr:to>
    <xdr:sp macro="" textlink="">
      <xdr:nvSpPr>
        <xdr:cNvPr id="218" name="楕円 217"/>
        <xdr:cNvSpPr/>
      </xdr:nvSpPr>
      <xdr:spPr>
        <a:xfrm>
          <a:off x="1397000" y="141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7481</xdr:rowOff>
    </xdr:from>
    <xdr:ext cx="762000" cy="259045"/>
    <xdr:sp macro="" textlink="">
      <xdr:nvSpPr>
        <xdr:cNvPr id="219" name="テキスト ボックス 218"/>
        <xdr:cNvSpPr txBox="1"/>
      </xdr:nvSpPr>
      <xdr:spPr>
        <a:xfrm>
          <a:off x="1066800" y="142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類似団体や全国平均を下回っており、引き続き適正な定員管理と給与の適正化に努めていく。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170745</xdr:rowOff>
    </xdr:to>
    <xdr:cxnSp macro="">
      <xdr:nvCxnSpPr>
        <xdr:cNvPr id="253" name="直線コネクタ 252"/>
        <xdr:cNvCxnSpPr/>
      </xdr:nvCxnSpPr>
      <xdr:spPr>
        <a:xfrm flipV="1">
          <a:off x="16179800" y="1417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82</xdr:row>
      <xdr:rowOff>170745</xdr:rowOff>
    </xdr:to>
    <xdr:cxnSp macro="">
      <xdr:nvCxnSpPr>
        <xdr:cNvPr id="256" name="直線コネクタ 255"/>
        <xdr:cNvCxnSpPr/>
      </xdr:nvCxnSpPr>
      <xdr:spPr>
        <a:xfrm>
          <a:off x="15290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90311</xdr:rowOff>
    </xdr:to>
    <xdr:cxnSp macro="">
      <xdr:nvCxnSpPr>
        <xdr:cNvPr id="259" name="直線コネクタ 258"/>
        <xdr:cNvCxnSpPr/>
      </xdr:nvCxnSpPr>
      <xdr:spPr>
        <a:xfrm>
          <a:off x="14401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90311</xdr:rowOff>
    </xdr:to>
    <xdr:cxnSp macro="">
      <xdr:nvCxnSpPr>
        <xdr:cNvPr id="262" name="直線コネクタ 261"/>
        <xdr:cNvCxnSpPr/>
      </xdr:nvCxnSpPr>
      <xdr:spPr>
        <a:xfrm flipV="1">
          <a:off x="13512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2" name="楕円 271"/>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3"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4" name="楕円 273"/>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5" name="テキスト ボックス 274"/>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6" name="楕円 275"/>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7" name="テキスト ボックス 276"/>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0" name="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団体平均も上回っている状況である。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職員数については、昨年と同数だが、人口数が減少していることで数値が増加した。また、類似団体平均を上回っているのは、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市立短期大学及び消防本部</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単独設置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していることが要因である。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さらに適正な定員管理を推進して、人件費の削減に努める。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29935</xdr:rowOff>
    </xdr:from>
    <xdr:to>
      <xdr:col>81</xdr:col>
      <xdr:colOff>44450</xdr:colOff>
      <xdr:row>65</xdr:row>
      <xdr:rowOff>76472</xdr:rowOff>
    </xdr:to>
    <xdr:cxnSp macro="">
      <xdr:nvCxnSpPr>
        <xdr:cNvPr id="318" name="直線コネクタ 317"/>
        <xdr:cNvCxnSpPr/>
      </xdr:nvCxnSpPr>
      <xdr:spPr>
        <a:xfrm>
          <a:off x="16179800" y="11174185"/>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65</xdr:row>
      <xdr:rowOff>29935</xdr:rowOff>
    </xdr:to>
    <xdr:cxnSp macro="">
      <xdr:nvCxnSpPr>
        <xdr:cNvPr id="321" name="直線コネクタ 320"/>
        <xdr:cNvCxnSpPr/>
      </xdr:nvCxnSpPr>
      <xdr:spPr>
        <a:xfrm>
          <a:off x="15290800" y="11081113"/>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108313</xdr:rowOff>
    </xdr:from>
    <xdr:to>
      <xdr:col>72</xdr:col>
      <xdr:colOff>203200</xdr:colOff>
      <xdr:row>64</xdr:row>
      <xdr:rowOff>110037</xdr:rowOff>
    </xdr:to>
    <xdr:cxnSp macro="">
      <xdr:nvCxnSpPr>
        <xdr:cNvPr id="324" name="直線コネクタ 323"/>
        <xdr:cNvCxnSpPr/>
      </xdr:nvCxnSpPr>
      <xdr:spPr>
        <a:xfrm flipV="1">
          <a:off x="14401800" y="11081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91077</xdr:rowOff>
    </xdr:from>
    <xdr:to>
      <xdr:col>68</xdr:col>
      <xdr:colOff>152400</xdr:colOff>
      <xdr:row>64</xdr:row>
      <xdr:rowOff>110037</xdr:rowOff>
    </xdr:to>
    <xdr:cxnSp macro="">
      <xdr:nvCxnSpPr>
        <xdr:cNvPr id="327" name="直線コネクタ 326"/>
        <xdr:cNvCxnSpPr/>
      </xdr:nvCxnSpPr>
      <xdr:spPr>
        <a:xfrm>
          <a:off x="13512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25672</xdr:rowOff>
    </xdr:from>
    <xdr:to>
      <xdr:col>81</xdr:col>
      <xdr:colOff>95250</xdr:colOff>
      <xdr:row>65</xdr:row>
      <xdr:rowOff>127272</xdr:rowOff>
    </xdr:to>
    <xdr:sp macro="" textlink="">
      <xdr:nvSpPr>
        <xdr:cNvPr id="337" name="楕円 336"/>
        <xdr:cNvSpPr/>
      </xdr:nvSpPr>
      <xdr:spPr>
        <a:xfrm>
          <a:off x="16967200" y="111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169199</xdr:rowOff>
    </xdr:from>
    <xdr:ext cx="762000" cy="259045"/>
    <xdr:sp macro="" textlink="">
      <xdr:nvSpPr>
        <xdr:cNvPr id="338" name="定員管理の状況該当値テキスト"/>
        <xdr:cNvSpPr txBox="1"/>
      </xdr:nvSpPr>
      <xdr:spPr>
        <a:xfrm>
          <a:off x="17106900" y="111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150585</xdr:rowOff>
    </xdr:from>
    <xdr:to>
      <xdr:col>77</xdr:col>
      <xdr:colOff>95250</xdr:colOff>
      <xdr:row>65</xdr:row>
      <xdr:rowOff>80735</xdr:rowOff>
    </xdr:to>
    <xdr:sp macro="" textlink="">
      <xdr:nvSpPr>
        <xdr:cNvPr id="339" name="楕円 338"/>
        <xdr:cNvSpPr/>
      </xdr:nvSpPr>
      <xdr:spPr>
        <a:xfrm>
          <a:off x="16129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65512</xdr:rowOff>
    </xdr:from>
    <xdr:ext cx="736600" cy="259045"/>
    <xdr:sp macro="" textlink="">
      <xdr:nvSpPr>
        <xdr:cNvPr id="340" name="テキスト ボックス 339"/>
        <xdr:cNvSpPr txBox="1"/>
      </xdr:nvSpPr>
      <xdr:spPr>
        <a:xfrm>
          <a:off x="15798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57513</xdr:rowOff>
    </xdr:from>
    <xdr:to>
      <xdr:col>73</xdr:col>
      <xdr:colOff>44450</xdr:colOff>
      <xdr:row>64</xdr:row>
      <xdr:rowOff>159113</xdr:rowOff>
    </xdr:to>
    <xdr:sp macro="" textlink="">
      <xdr:nvSpPr>
        <xdr:cNvPr id="341" name="楕円 340"/>
        <xdr:cNvSpPr/>
      </xdr:nvSpPr>
      <xdr:spPr>
        <a:xfrm>
          <a:off x="15240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143890</xdr:rowOff>
    </xdr:from>
    <xdr:ext cx="762000" cy="259045"/>
    <xdr:sp macro="" textlink="">
      <xdr:nvSpPr>
        <xdr:cNvPr id="342" name="テキスト ボックス 341"/>
        <xdr:cNvSpPr txBox="1"/>
      </xdr:nvSpPr>
      <xdr:spPr>
        <a:xfrm>
          <a:off x="14909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59237</xdr:rowOff>
    </xdr:from>
    <xdr:to>
      <xdr:col>68</xdr:col>
      <xdr:colOff>203200</xdr:colOff>
      <xdr:row>64</xdr:row>
      <xdr:rowOff>160837</xdr:rowOff>
    </xdr:to>
    <xdr:sp macro="" textlink="">
      <xdr:nvSpPr>
        <xdr:cNvPr id="343" name="楕円 342"/>
        <xdr:cNvSpPr/>
      </xdr:nvSpPr>
      <xdr:spPr>
        <a:xfrm>
          <a:off x="14351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145614</xdr:rowOff>
    </xdr:from>
    <xdr:ext cx="762000" cy="259045"/>
    <xdr:sp macro="" textlink="">
      <xdr:nvSpPr>
        <xdr:cNvPr id="344" name="テキスト ボックス 343"/>
        <xdr:cNvSpPr txBox="1"/>
      </xdr:nvSpPr>
      <xdr:spPr>
        <a:xfrm>
          <a:off x="14020800" y="111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40277</xdr:rowOff>
    </xdr:from>
    <xdr:to>
      <xdr:col>64</xdr:col>
      <xdr:colOff>152400</xdr:colOff>
      <xdr:row>64</xdr:row>
      <xdr:rowOff>141877</xdr:rowOff>
    </xdr:to>
    <xdr:sp macro="" textlink="">
      <xdr:nvSpPr>
        <xdr:cNvPr id="345" name="楕円 344"/>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126654</xdr:rowOff>
    </xdr:from>
    <xdr:ext cx="762000" cy="259045"/>
    <xdr:sp macro="" textlink="">
      <xdr:nvSpPr>
        <xdr:cNvPr id="346" name="テキスト ボックス 345"/>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前年度と比較すると、１．４ポイント減少することができた。新規発行の起債を抑制し、交付税措置のない起債は行わないことを基本方針として行っていることが要因である。</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平成２５年に発生した土地開発公社解散に伴う第三セクター等改革推進債の起債が影響し、２９年度には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起債許可団体となってしまい公債費適正化計画の策定を行っ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３０年度には、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許可団体を脱却すること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できたものの、類似団体等の数値や平均値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と比べると高い数値で推移している状況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公債費適正化計画で市債発行額は、元利償還金を上回らないよう抑制し、地方債残高を減らしていくことを基本方針としているため、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今後も事業精査を徹底し、関係団体等を含めたすべての会計において、新規地方債発行の抑制に努め、健全な財政運営を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行っていく。</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25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79163</xdr:rowOff>
    </xdr:to>
    <xdr:cxnSp macro="">
      <xdr:nvCxnSpPr>
        <xdr:cNvPr id="375" name="直線コネクタ 374"/>
        <xdr:cNvCxnSpPr/>
      </xdr:nvCxnSpPr>
      <xdr:spPr>
        <a:xfrm flipV="1">
          <a:off x="17018000" y="6172623"/>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8"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9" name="直線コネクタ 378"/>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151554</xdr:rowOff>
    </xdr:to>
    <xdr:cxnSp macro="">
      <xdr:nvCxnSpPr>
        <xdr:cNvPr id="380" name="直線コネクタ 379"/>
        <xdr:cNvCxnSpPr/>
      </xdr:nvCxnSpPr>
      <xdr:spPr>
        <a:xfrm flipV="1">
          <a:off x="16179800" y="74112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2" name="フローチャート: 判断 38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60537</xdr:rowOff>
    </xdr:to>
    <xdr:cxnSp macro="">
      <xdr:nvCxnSpPr>
        <xdr:cNvPr id="383" name="直線コネクタ 382"/>
        <xdr:cNvCxnSpPr/>
      </xdr:nvCxnSpPr>
      <xdr:spPr>
        <a:xfrm flipV="1">
          <a:off x="15290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4" name="フローチャート: 判断 383"/>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5" name="テキスト ボックス 384"/>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6" name="直線コネクタ 385"/>
        <xdr:cNvCxnSpPr/>
      </xdr:nvCxnSpPr>
      <xdr:spPr>
        <a:xfrm flipV="1">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7" name="フローチャート: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8" name="テキスト ボックス 38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108796</xdr:rowOff>
    </xdr:to>
    <xdr:cxnSp macro="">
      <xdr:nvCxnSpPr>
        <xdr:cNvPr id="389" name="直線コネクタ 388"/>
        <xdr:cNvCxnSpPr/>
      </xdr:nvCxnSpPr>
      <xdr:spPr>
        <a:xfrm>
          <a:off x="13512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0" name="フローチャート: 判断 389"/>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1" name="テキスト ボックス 390"/>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2" name="フローチャート: 判断 391"/>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3" name="テキスト ボックス 39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9" name="楕円 398"/>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55473</xdr:rowOff>
    </xdr:from>
    <xdr:ext cx="762000" cy="259045"/>
    <xdr:sp macro="" textlink="">
      <xdr:nvSpPr>
        <xdr:cNvPr id="400" name="公債費負担の状況該当値テキスト"/>
        <xdr:cNvSpPr txBox="1"/>
      </xdr:nvSpPr>
      <xdr:spPr>
        <a:xfrm>
          <a:off x="17106900" y="72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1" name="楕円 400"/>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2" name="テキスト ボックス 401"/>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3" name="楕円 402"/>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4" name="テキスト ボックス 403"/>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5" name="楕円 404"/>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6" name="テキスト ボックス 405"/>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地方債残高の減少と、控除財源である基金残高が増加したため、前年度より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２６．０</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することができた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これは、ふるさと大月応援基金の増加が大きな要因である。また、標準財政規模が大きくなったことも影響している。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しかし、今後も大月駅・猿橋駅周辺整備事業や幼保整備事業などの主要事業</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控えているため、新たな地方債発行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、駒橋住宅建替えに伴う債務負担も予定されていることで将来負担額が増加することも見込める。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今後も様々な事業が予定されているが、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長期的な視野に立ち、事業の優先順位付けを行い、計画的な財政運営により、将来負担の圧縮に努める。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163830</xdr:rowOff>
    </xdr:to>
    <xdr:cxnSp macro="">
      <xdr:nvCxnSpPr>
        <xdr:cNvPr id="440" name="直線コネクタ 439"/>
        <xdr:cNvCxnSpPr/>
      </xdr:nvCxnSpPr>
      <xdr:spPr>
        <a:xfrm flipV="1">
          <a:off x="16179800" y="295300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41"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2" name="フローチャート: 判断 441"/>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163830</xdr:rowOff>
    </xdr:from>
    <xdr:to>
      <xdr:col>77</xdr:col>
      <xdr:colOff>44450</xdr:colOff>
      <xdr:row>18</xdr:row>
      <xdr:rowOff>72009</xdr:rowOff>
    </xdr:to>
    <xdr:cxnSp macro="">
      <xdr:nvCxnSpPr>
        <xdr:cNvPr id="443" name="直線コネクタ 442"/>
        <xdr:cNvCxnSpPr/>
      </xdr:nvCxnSpPr>
      <xdr:spPr>
        <a:xfrm flipV="1">
          <a:off x="15290800" y="307848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4" name="フローチャート: 判断 443"/>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5" name="テキスト ボックス 444"/>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72009</xdr:rowOff>
    </xdr:from>
    <xdr:to>
      <xdr:col>72</xdr:col>
      <xdr:colOff>203200</xdr:colOff>
      <xdr:row>18</xdr:row>
      <xdr:rowOff>123165</xdr:rowOff>
    </xdr:to>
    <xdr:cxnSp macro="">
      <xdr:nvCxnSpPr>
        <xdr:cNvPr id="446" name="直線コネクタ 445"/>
        <xdr:cNvCxnSpPr/>
      </xdr:nvCxnSpPr>
      <xdr:spPr>
        <a:xfrm flipV="1">
          <a:off x="14401800" y="315810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7" name="フローチャート: 判断 446"/>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8" name="テキスト ボックス 447"/>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123165</xdr:rowOff>
    </xdr:from>
    <xdr:to>
      <xdr:col>68</xdr:col>
      <xdr:colOff>152400</xdr:colOff>
      <xdr:row>18</xdr:row>
      <xdr:rowOff>142951</xdr:rowOff>
    </xdr:to>
    <xdr:cxnSp macro="">
      <xdr:nvCxnSpPr>
        <xdr:cNvPr id="449" name="直線コネクタ 448"/>
        <xdr:cNvCxnSpPr/>
      </xdr:nvCxnSpPr>
      <xdr:spPr>
        <a:xfrm flipV="1">
          <a:off x="13512800" y="320926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50" name="フローチャート: 判断 449"/>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51" name="テキスト ボックス 450"/>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2" name="フローチャート: 判断 451"/>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3" name="テキスト ボックス 452"/>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59" name="楕円 458"/>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0" name="将来負担の状況該当値テキスト"/>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113030</xdr:rowOff>
    </xdr:from>
    <xdr:to>
      <xdr:col>77</xdr:col>
      <xdr:colOff>95250</xdr:colOff>
      <xdr:row>18</xdr:row>
      <xdr:rowOff>43180</xdr:rowOff>
    </xdr:to>
    <xdr:sp macro="" textlink="">
      <xdr:nvSpPr>
        <xdr:cNvPr id="461" name="楕円 460"/>
        <xdr:cNvSpPr/>
      </xdr:nvSpPr>
      <xdr:spPr>
        <a:xfrm>
          <a:off x="16129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27957</xdr:rowOff>
    </xdr:from>
    <xdr:ext cx="736600" cy="259045"/>
    <xdr:sp macro="" textlink="">
      <xdr:nvSpPr>
        <xdr:cNvPr id="462" name="テキスト ボックス 461"/>
        <xdr:cNvSpPr txBox="1"/>
      </xdr:nvSpPr>
      <xdr:spPr>
        <a:xfrm>
          <a:off x="15798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21209</xdr:rowOff>
    </xdr:from>
    <xdr:to>
      <xdr:col>73</xdr:col>
      <xdr:colOff>44450</xdr:colOff>
      <xdr:row>18</xdr:row>
      <xdr:rowOff>122809</xdr:rowOff>
    </xdr:to>
    <xdr:sp macro="" textlink="">
      <xdr:nvSpPr>
        <xdr:cNvPr id="463" name="楕円 462"/>
        <xdr:cNvSpPr/>
      </xdr:nvSpPr>
      <xdr:spPr>
        <a:xfrm>
          <a:off x="15240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107586</xdr:rowOff>
    </xdr:from>
    <xdr:ext cx="762000" cy="259045"/>
    <xdr:sp macro="" textlink="">
      <xdr:nvSpPr>
        <xdr:cNvPr id="464" name="テキスト ボックス 463"/>
        <xdr:cNvSpPr txBox="1"/>
      </xdr:nvSpPr>
      <xdr:spPr>
        <a:xfrm>
          <a:off x="14909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72365</xdr:rowOff>
    </xdr:from>
    <xdr:to>
      <xdr:col>68</xdr:col>
      <xdr:colOff>203200</xdr:colOff>
      <xdr:row>19</xdr:row>
      <xdr:rowOff>2515</xdr:rowOff>
    </xdr:to>
    <xdr:sp macro="" textlink="">
      <xdr:nvSpPr>
        <xdr:cNvPr id="465" name="楕円 464"/>
        <xdr:cNvSpPr/>
      </xdr:nvSpPr>
      <xdr:spPr>
        <a:xfrm>
          <a:off x="14351000" y="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158742</xdr:rowOff>
    </xdr:from>
    <xdr:ext cx="762000" cy="259045"/>
    <xdr:sp macro="" textlink="">
      <xdr:nvSpPr>
        <xdr:cNvPr id="466" name="テキスト ボックス 465"/>
        <xdr:cNvSpPr txBox="1"/>
      </xdr:nvSpPr>
      <xdr:spPr>
        <a:xfrm>
          <a:off x="14020800" y="324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92151</xdr:rowOff>
    </xdr:from>
    <xdr:to>
      <xdr:col>64</xdr:col>
      <xdr:colOff>152400</xdr:colOff>
      <xdr:row>19</xdr:row>
      <xdr:rowOff>22301</xdr:rowOff>
    </xdr:to>
    <xdr:sp macro="" textlink="">
      <xdr:nvSpPr>
        <xdr:cNvPr id="467" name="楕円 466"/>
        <xdr:cNvSpPr/>
      </xdr:nvSpPr>
      <xdr:spPr>
        <a:xfrm>
          <a:off x="134620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7078</xdr:rowOff>
    </xdr:from>
    <xdr:ext cx="762000" cy="259045"/>
    <xdr:sp macro="" textlink="">
      <xdr:nvSpPr>
        <xdr:cNvPr id="468" name="テキスト ボックス 467"/>
        <xdr:cNvSpPr txBox="1"/>
      </xdr:nvSpPr>
      <xdr:spPr>
        <a:xfrm>
          <a:off x="13131800" y="32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０．３</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会計年度任用職員制度が始まったことで</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となる経常一般財源</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が増えた</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比率が伸びている。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市立短期大学及び消防本部の単独設置</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に変化はなものの、令和２年度は、類似団体平均を下回る数値になった。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定年退職者数や再任用制度により増減が見込まれるが適正な定員管理を推進して人件費の抑制に努める。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79375</xdr:rowOff>
    </xdr:to>
    <xdr:cxnSp macro="">
      <xdr:nvCxnSpPr>
        <xdr:cNvPr id="70" name="直線コネクタ 69"/>
        <xdr:cNvCxnSpPr/>
      </xdr:nvCxnSpPr>
      <xdr:spPr>
        <a:xfrm>
          <a:off x="3987800" y="63944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50800</xdr:rowOff>
    </xdr:from>
    <xdr:to>
      <xdr:col>19</xdr:col>
      <xdr:colOff>187325</xdr:colOff>
      <xdr:row>37</xdr:row>
      <xdr:rowOff>107950</xdr:rowOff>
    </xdr:to>
    <xdr:cxnSp macro="">
      <xdr:nvCxnSpPr>
        <xdr:cNvPr id="73" name="直線コネクタ 72"/>
        <xdr:cNvCxnSpPr/>
      </xdr:nvCxnSpPr>
      <xdr:spPr>
        <a:xfrm flipV="1">
          <a:off x="3098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6" name="直線コネクタ 75"/>
        <xdr:cNvCxnSpPr/>
      </xdr:nvCxnSpPr>
      <xdr:spPr>
        <a:xfrm>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98425</xdr:rowOff>
    </xdr:to>
    <xdr:cxnSp macro="">
      <xdr:nvCxnSpPr>
        <xdr:cNvPr id="79" name="直線コネクタ 78"/>
        <xdr:cNvCxnSpPr/>
      </xdr:nvCxnSpPr>
      <xdr:spPr>
        <a:xfrm flipV="1">
          <a:off x="1320800" y="641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28575</xdr:rowOff>
    </xdr:from>
    <xdr:to>
      <xdr:col>24</xdr:col>
      <xdr:colOff>76200</xdr:colOff>
      <xdr:row>37</xdr:row>
      <xdr:rowOff>130175</xdr:rowOff>
    </xdr:to>
    <xdr:sp macro="" textlink="">
      <xdr:nvSpPr>
        <xdr:cNvPr id="89" name="楕円 88"/>
        <xdr:cNvSpPr/>
      </xdr:nvSpPr>
      <xdr:spPr>
        <a:xfrm>
          <a:off x="47752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45102</xdr:rowOff>
    </xdr:from>
    <xdr:ext cx="762000" cy="259045"/>
    <xdr:sp macro="" textlink="">
      <xdr:nvSpPr>
        <xdr:cNvPr id="90" name="人件費該当値テキスト"/>
        <xdr:cNvSpPr txBox="1"/>
      </xdr:nvSpPr>
      <xdr:spPr>
        <a:xfrm>
          <a:off x="49149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0</xdr:rowOff>
    </xdr:from>
    <xdr:to>
      <xdr:col>20</xdr:col>
      <xdr:colOff>38100</xdr:colOff>
      <xdr:row>37</xdr:row>
      <xdr:rowOff>101600</xdr:rowOff>
    </xdr:to>
    <xdr:sp macro="" textlink="">
      <xdr:nvSpPr>
        <xdr:cNvPr id="91" name="楕円 90"/>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92" name="テキスト ボックス 91"/>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93" name="楕円 92"/>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4" name="テキスト ボックス 9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5" name="楕円 94"/>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6" name="テキスト ボックス 95"/>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47625</xdr:rowOff>
    </xdr:from>
    <xdr:to>
      <xdr:col>6</xdr:col>
      <xdr:colOff>171450</xdr:colOff>
      <xdr:row>37</xdr:row>
      <xdr:rowOff>149225</xdr:rowOff>
    </xdr:to>
    <xdr:sp macro="" textlink="">
      <xdr:nvSpPr>
        <xdr:cNvPr id="97" name="楕円 96"/>
        <xdr:cNvSpPr/>
      </xdr:nvSpPr>
      <xdr:spPr>
        <a:xfrm>
          <a:off x="127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134002</xdr:rowOff>
    </xdr:from>
    <xdr:ext cx="762000" cy="259045"/>
    <xdr:sp macro="" textlink="">
      <xdr:nvSpPr>
        <xdr:cNvPr id="98" name="テキスト ボックス 97"/>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物件費に係る経常収支比率については、前年度に比べ</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した。これは、ふるさと納税</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に伴う委託料の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はあるものの、会計年度任用職員制度が始まったことで物件費に計上していた賃金職員の給与が人件費に移ったこと</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類以団体内平均や県平均は、下回っている。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今後も、効率的な行政運営に努め、経常経費の削減に努める。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16</xdr:row>
      <xdr:rowOff>81280</xdr:rowOff>
    </xdr:to>
    <xdr:cxnSp macro="">
      <xdr:nvCxnSpPr>
        <xdr:cNvPr id="131" name="直線コネクタ 130"/>
        <xdr:cNvCxnSpPr/>
      </xdr:nvCxnSpPr>
      <xdr:spPr>
        <a:xfrm flipV="1">
          <a:off x="15671800" y="2656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81280</xdr:rowOff>
    </xdr:to>
    <xdr:cxnSp macro="">
      <xdr:nvCxnSpPr>
        <xdr:cNvPr id="134" name="直線コネクタ 133"/>
        <xdr:cNvCxnSpPr/>
      </xdr:nvCxnSpPr>
      <xdr:spPr>
        <a:xfrm>
          <a:off x="14782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7" name="直線コネクタ 136"/>
        <xdr:cNvCxnSpPr/>
      </xdr:nvCxnSpPr>
      <xdr:spPr>
        <a:xfrm flipV="1">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88900</xdr:rowOff>
    </xdr:to>
    <xdr:cxnSp macro="">
      <xdr:nvCxnSpPr>
        <xdr:cNvPr id="140" name="直線コネクタ 139"/>
        <xdr:cNvCxnSpPr/>
      </xdr:nvCxnSpPr>
      <xdr:spPr>
        <a:xfrm flipV="1">
          <a:off x="13004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50" name="楕円 149"/>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51"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3" name="テキスト ボックス 152"/>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6" name="楕円 15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7" name="テキスト ボックス 156"/>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扶助費に係る経常収支比率については、前年度に比べ</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０．４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扶助費の総額を見ると、増額しているものの経常一般財源支出額は減少し、経常一般財源収入額が増加していることが要因である。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4" name="直線コネクタ 193"/>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7" name="直線コネクタ 196"/>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200" name="直線コネクタ 199"/>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3" name="直線コネクタ 202"/>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7" name="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9" name="楕円 21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20" name="テキスト ボックス 21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21" name="楕円 22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2" name="テキスト ボックス 22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その他に係る経常収支比率については、前年度に比べ０．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ポイント減少した。これは、維持補修費</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は増加しているものの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特別会計や後期高齢者医療保険特別会計などへの繰出金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は減少し、経常一般財源収入額は増加したことが数値減少の要因となっている。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類以団体内平均は下回っているが、今後も特別会計の健全運営を図ることにより負担軽減に努める。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66040</xdr:rowOff>
    </xdr:to>
    <xdr:cxnSp macro="">
      <xdr:nvCxnSpPr>
        <xdr:cNvPr id="255" name="直線コネクタ 254"/>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111760</xdr:rowOff>
    </xdr:to>
    <xdr:cxnSp macro="">
      <xdr:nvCxnSpPr>
        <xdr:cNvPr id="258" name="直線コネクタ 257"/>
        <xdr:cNvCxnSpPr/>
      </xdr:nvCxnSpPr>
      <xdr:spPr>
        <a:xfrm flipV="1">
          <a:off x="14782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61" name="直線コネクタ 260"/>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64" name="直線コネクタ 263"/>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4" name="楕円 27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6" name="楕円 275"/>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7" name="テキスト ボックス 276"/>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8" name="楕円 27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9" name="テキスト ボックス 278"/>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2" name="楕円 28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3" name="テキスト ボックス 28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０．８</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東部広域連合や大月都留広域事務組合、東部広域水道企業団への補助金が主な要因である。</a:t>
          </a:r>
          <a:endPar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過去には類似団体内平均を上回っていたが、令和元年から下回ることになったのは、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大月市立中央病院が独立行政法人化したことが影響し負担金・補助金が減少したためである。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今後も各種団体への補助金等を含め、交付対象事業等の精査及び補助基準の見直しなどにより適正な管理に努める。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145288</xdr:rowOff>
    </xdr:to>
    <xdr:cxnSp macro="">
      <xdr:nvCxnSpPr>
        <xdr:cNvPr id="313" name="直線コネクタ 312"/>
        <xdr:cNvCxnSpPr/>
      </xdr:nvCxnSpPr>
      <xdr:spPr>
        <a:xfrm>
          <a:off x="15671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37846</xdr:rowOff>
    </xdr:to>
    <xdr:cxnSp macro="">
      <xdr:nvCxnSpPr>
        <xdr:cNvPr id="316" name="直線コネクタ 315"/>
        <xdr:cNvCxnSpPr/>
      </xdr:nvCxnSpPr>
      <xdr:spPr>
        <a:xfrm flipV="1">
          <a:off x="14782800" y="62809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133858</xdr:rowOff>
    </xdr:to>
    <xdr:cxnSp macro="">
      <xdr:nvCxnSpPr>
        <xdr:cNvPr id="319" name="直線コネクタ 318"/>
        <xdr:cNvCxnSpPr/>
      </xdr:nvCxnSpPr>
      <xdr:spPr>
        <a:xfrm flipV="1">
          <a:off x="13893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156718</xdr:rowOff>
    </xdr:to>
    <xdr:cxnSp macro="">
      <xdr:nvCxnSpPr>
        <xdr:cNvPr id="322" name="直線コネクタ 321"/>
        <xdr:cNvCxnSpPr/>
      </xdr:nvCxnSpPr>
      <xdr:spPr>
        <a:xfrm flipV="1">
          <a:off x="13004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2" name="楕円 33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3"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6" name="楕円 33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7" name="テキスト ボックス 33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8" name="楕円 33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9" name="テキスト ボックス 33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40" name="楕円 33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41" name="テキスト ボックス 34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ポイント減少した。これは、起債発行額の抑制を行い、元利償還金額を抑えている事が要因と考えられる。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今後、防災無線デジタル化の元金償還や大月駅・猿橋駅周辺整備事業などに係る公債費の増加が見込まれるため、事業精査を徹底し、新規地方債発行の抑制に努め、健全な財政運営を目指す。</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130811</xdr:rowOff>
    </xdr:to>
    <xdr:cxnSp macro="">
      <xdr:nvCxnSpPr>
        <xdr:cNvPr id="374" name="直線コネクタ 373"/>
        <xdr:cNvCxnSpPr/>
      </xdr:nvCxnSpPr>
      <xdr:spPr>
        <a:xfrm flipV="1">
          <a:off x="3987800" y="135991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80</xdr:row>
      <xdr:rowOff>27939</xdr:rowOff>
    </xdr:to>
    <xdr:cxnSp macro="">
      <xdr:nvCxnSpPr>
        <xdr:cNvPr id="377" name="直線コネクタ 376"/>
        <xdr:cNvCxnSpPr/>
      </xdr:nvCxnSpPr>
      <xdr:spPr>
        <a:xfrm flipV="1">
          <a:off x="3098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27939</xdr:rowOff>
    </xdr:to>
    <xdr:cxnSp macro="">
      <xdr:nvCxnSpPr>
        <xdr:cNvPr id="380" name="直線コネクタ 379"/>
        <xdr:cNvCxnSpPr/>
      </xdr:nvCxnSpPr>
      <xdr:spPr>
        <a:xfrm>
          <a:off x="2209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161289</xdr:rowOff>
    </xdr:to>
    <xdr:cxnSp macro="">
      <xdr:nvCxnSpPr>
        <xdr:cNvPr id="383" name="直線コネクタ 382"/>
        <xdr:cNvCxnSpPr/>
      </xdr:nvCxnSpPr>
      <xdr:spPr>
        <a:xfrm>
          <a:off x="1320800" y="13652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93" name="楕円 392"/>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4"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5" name="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7" name="楕円 396"/>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8" name="テキスト ボックス 397"/>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9" name="楕円 398"/>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400" name="テキスト ボックス 399"/>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2" name="テキスト ボックス 401"/>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公債費以外に係る経常収支比率については、前年度に比べ</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１．９</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費や補助費等などの経常一般財源支出が減少し、分母となる経常一般財源収入が増加したためである。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88138</xdr:rowOff>
    </xdr:to>
    <xdr:cxnSp macro="">
      <xdr:nvCxnSpPr>
        <xdr:cNvPr id="433" name="直線コネクタ 432"/>
        <xdr:cNvCxnSpPr/>
      </xdr:nvCxnSpPr>
      <xdr:spPr>
        <a:xfrm flipV="1">
          <a:off x="15671800" y="128600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26415</xdr:rowOff>
    </xdr:to>
    <xdr:cxnSp macro="">
      <xdr:nvCxnSpPr>
        <xdr:cNvPr id="436" name="直線コネクタ 435"/>
        <xdr:cNvCxnSpPr/>
      </xdr:nvCxnSpPr>
      <xdr:spPr>
        <a:xfrm flipV="1">
          <a:off x="14782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104139</xdr:rowOff>
    </xdr:to>
    <xdr:cxnSp macro="">
      <xdr:nvCxnSpPr>
        <xdr:cNvPr id="439" name="直線コネクタ 438"/>
        <xdr:cNvCxnSpPr/>
      </xdr:nvCxnSpPr>
      <xdr:spPr>
        <a:xfrm flipV="1">
          <a:off x="13893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140715</xdr:rowOff>
    </xdr:to>
    <xdr:cxnSp macro="">
      <xdr:nvCxnSpPr>
        <xdr:cNvPr id="442" name="直線コネクタ 441"/>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2" name="楕円 451"/>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53"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4" name="楕円 453"/>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5" name="テキスト ボックス 454"/>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6" name="楕円 455"/>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7" name="テキスト ボックス 456"/>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8" name="楕円 457"/>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9" name="テキスト ボックス 458"/>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60" name="楕円 459"/>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61" name="テキスト ボックス 460"/>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113262</xdr:rowOff>
    </xdr:from>
    <xdr:to>
      <xdr:col>29</xdr:col>
      <xdr:colOff>127000</xdr:colOff>
      <xdr:row>15</xdr:row>
      <xdr:rowOff>10556</xdr:rowOff>
    </xdr:to>
    <xdr:cxnSp macro="">
      <xdr:nvCxnSpPr>
        <xdr:cNvPr id="52" name="直線コネクタ 51"/>
        <xdr:cNvCxnSpPr/>
      </xdr:nvCxnSpPr>
      <xdr:spPr bwMode="auto">
        <a:xfrm flipV="1">
          <a:off x="5003800" y="2561187"/>
          <a:ext cx="647700" cy="6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169841</xdr:rowOff>
    </xdr:from>
    <xdr:to>
      <xdr:col>26</xdr:col>
      <xdr:colOff>50800</xdr:colOff>
      <xdr:row>15</xdr:row>
      <xdr:rowOff>10556</xdr:rowOff>
    </xdr:to>
    <xdr:cxnSp macro="">
      <xdr:nvCxnSpPr>
        <xdr:cNvPr id="55" name="直線コネクタ 54"/>
        <xdr:cNvCxnSpPr/>
      </xdr:nvCxnSpPr>
      <xdr:spPr bwMode="auto">
        <a:xfrm>
          <a:off x="4305300" y="2617766"/>
          <a:ext cx="698500" cy="1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165040</xdr:rowOff>
    </xdr:from>
    <xdr:to>
      <xdr:col>22</xdr:col>
      <xdr:colOff>114300</xdr:colOff>
      <xdr:row>14</xdr:row>
      <xdr:rowOff>169841</xdr:rowOff>
    </xdr:to>
    <xdr:cxnSp macro="">
      <xdr:nvCxnSpPr>
        <xdr:cNvPr id="58" name="直線コネクタ 57"/>
        <xdr:cNvCxnSpPr/>
      </xdr:nvCxnSpPr>
      <xdr:spPr bwMode="auto">
        <a:xfrm>
          <a:off x="3606800" y="2612965"/>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165040</xdr:rowOff>
    </xdr:from>
    <xdr:to>
      <xdr:col>18</xdr:col>
      <xdr:colOff>177800</xdr:colOff>
      <xdr:row>15</xdr:row>
      <xdr:rowOff>45254</xdr:rowOff>
    </xdr:to>
    <xdr:cxnSp macro="">
      <xdr:nvCxnSpPr>
        <xdr:cNvPr id="61" name="直線コネクタ 60"/>
        <xdr:cNvCxnSpPr/>
      </xdr:nvCxnSpPr>
      <xdr:spPr bwMode="auto">
        <a:xfrm flipV="1">
          <a:off x="29083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62462</xdr:rowOff>
    </xdr:from>
    <xdr:to>
      <xdr:col>29</xdr:col>
      <xdr:colOff>177800</xdr:colOff>
      <xdr:row>14</xdr:row>
      <xdr:rowOff>164062</xdr:rowOff>
    </xdr:to>
    <xdr:sp macro="" textlink="">
      <xdr:nvSpPr>
        <xdr:cNvPr id="71" name="楕円 70"/>
        <xdr:cNvSpPr/>
      </xdr:nvSpPr>
      <xdr:spPr bwMode="auto">
        <a:xfrm>
          <a:off x="5600700" y="251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78989</xdr:rowOff>
    </xdr:from>
    <xdr:ext cx="762000" cy="259045"/>
    <xdr:sp macro="" textlink="">
      <xdr:nvSpPr>
        <xdr:cNvPr id="72" name="人口1人当たり決算額の推移該当値テキスト130"/>
        <xdr:cNvSpPr txBox="1"/>
      </xdr:nvSpPr>
      <xdr:spPr>
        <a:xfrm>
          <a:off x="5740400" y="23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131206</xdr:rowOff>
    </xdr:from>
    <xdr:to>
      <xdr:col>26</xdr:col>
      <xdr:colOff>101600</xdr:colOff>
      <xdr:row>15</xdr:row>
      <xdr:rowOff>61356</xdr:rowOff>
    </xdr:to>
    <xdr:sp macro="" textlink="">
      <xdr:nvSpPr>
        <xdr:cNvPr id="73" name="楕円 72"/>
        <xdr:cNvSpPr/>
      </xdr:nvSpPr>
      <xdr:spPr bwMode="auto">
        <a:xfrm>
          <a:off x="4953000" y="25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71533</xdr:rowOff>
    </xdr:from>
    <xdr:ext cx="736600" cy="259045"/>
    <xdr:sp macro="" textlink="">
      <xdr:nvSpPr>
        <xdr:cNvPr id="74" name="テキスト ボックス 73"/>
        <xdr:cNvSpPr txBox="1"/>
      </xdr:nvSpPr>
      <xdr:spPr>
        <a:xfrm>
          <a:off x="4622800" y="234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119041</xdr:rowOff>
    </xdr:from>
    <xdr:to>
      <xdr:col>22</xdr:col>
      <xdr:colOff>165100</xdr:colOff>
      <xdr:row>15</xdr:row>
      <xdr:rowOff>49191</xdr:rowOff>
    </xdr:to>
    <xdr:sp macro="" textlink="">
      <xdr:nvSpPr>
        <xdr:cNvPr id="75" name="楕円 74"/>
        <xdr:cNvSpPr/>
      </xdr:nvSpPr>
      <xdr:spPr bwMode="auto">
        <a:xfrm>
          <a:off x="42545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59368</xdr:rowOff>
    </xdr:from>
    <xdr:ext cx="762000" cy="259045"/>
    <xdr:sp macro="" textlink="">
      <xdr:nvSpPr>
        <xdr:cNvPr id="76" name="テキスト ボックス 75"/>
        <xdr:cNvSpPr txBox="1"/>
      </xdr:nvSpPr>
      <xdr:spPr>
        <a:xfrm>
          <a:off x="3924300" y="23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114240</xdr:rowOff>
    </xdr:from>
    <xdr:to>
      <xdr:col>19</xdr:col>
      <xdr:colOff>38100</xdr:colOff>
      <xdr:row>15</xdr:row>
      <xdr:rowOff>44390</xdr:rowOff>
    </xdr:to>
    <xdr:sp macro="" textlink="">
      <xdr:nvSpPr>
        <xdr:cNvPr id="77" name="楕円 76"/>
        <xdr:cNvSpPr/>
      </xdr:nvSpPr>
      <xdr:spPr bwMode="auto">
        <a:xfrm>
          <a:off x="35560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54567</xdr:rowOff>
    </xdr:from>
    <xdr:ext cx="762000" cy="259045"/>
    <xdr:sp macro="" textlink="">
      <xdr:nvSpPr>
        <xdr:cNvPr id="78" name="テキスト ボックス 77"/>
        <xdr:cNvSpPr txBox="1"/>
      </xdr:nvSpPr>
      <xdr:spPr>
        <a:xfrm>
          <a:off x="3225800" y="23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165904</xdr:rowOff>
    </xdr:from>
    <xdr:to>
      <xdr:col>15</xdr:col>
      <xdr:colOff>101600</xdr:colOff>
      <xdr:row>15</xdr:row>
      <xdr:rowOff>96054</xdr:rowOff>
    </xdr:to>
    <xdr:sp macro="" textlink="">
      <xdr:nvSpPr>
        <xdr:cNvPr id="79" name="楕円 78"/>
        <xdr:cNvSpPr/>
      </xdr:nvSpPr>
      <xdr:spPr bwMode="auto">
        <a:xfrm>
          <a:off x="28575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106231</xdr:rowOff>
    </xdr:from>
    <xdr:ext cx="762000" cy="259045"/>
    <xdr:sp macro="" textlink="">
      <xdr:nvSpPr>
        <xdr:cNvPr id="80" name="テキスト ボックス 79"/>
        <xdr:cNvSpPr txBox="1"/>
      </xdr:nvSpPr>
      <xdr:spPr>
        <a:xfrm>
          <a:off x="25273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234396</xdr:rowOff>
    </xdr:from>
    <xdr:to>
      <xdr:col>29</xdr:col>
      <xdr:colOff>127000</xdr:colOff>
      <xdr:row>34</xdr:row>
      <xdr:rowOff>242329</xdr:rowOff>
    </xdr:to>
    <xdr:cxnSp macro="">
      <xdr:nvCxnSpPr>
        <xdr:cNvPr id="112" name="直線コネクタ 111"/>
        <xdr:cNvCxnSpPr/>
      </xdr:nvCxnSpPr>
      <xdr:spPr bwMode="auto">
        <a:xfrm flipV="1">
          <a:off x="5003800" y="6501846"/>
          <a:ext cx="647700" cy="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213502</xdr:rowOff>
    </xdr:from>
    <xdr:to>
      <xdr:col>26</xdr:col>
      <xdr:colOff>50800</xdr:colOff>
      <xdr:row>34</xdr:row>
      <xdr:rowOff>242329</xdr:rowOff>
    </xdr:to>
    <xdr:cxnSp macro="">
      <xdr:nvCxnSpPr>
        <xdr:cNvPr id="115" name="直線コネクタ 114"/>
        <xdr:cNvCxnSpPr/>
      </xdr:nvCxnSpPr>
      <xdr:spPr bwMode="auto">
        <a:xfrm>
          <a:off x="4305300" y="6480952"/>
          <a:ext cx="698500" cy="2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74422</xdr:rowOff>
    </xdr:from>
    <xdr:to>
      <xdr:col>22</xdr:col>
      <xdr:colOff>114300</xdr:colOff>
      <xdr:row>34</xdr:row>
      <xdr:rowOff>213502</xdr:rowOff>
    </xdr:to>
    <xdr:cxnSp macro="">
      <xdr:nvCxnSpPr>
        <xdr:cNvPr id="118" name="直線コネクタ 117"/>
        <xdr:cNvCxnSpPr/>
      </xdr:nvCxnSpPr>
      <xdr:spPr bwMode="auto">
        <a:xfrm>
          <a:off x="3606800" y="6341872"/>
          <a:ext cx="6985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74422</xdr:rowOff>
    </xdr:from>
    <xdr:to>
      <xdr:col>18</xdr:col>
      <xdr:colOff>177800</xdr:colOff>
      <xdr:row>34</xdr:row>
      <xdr:rowOff>85212</xdr:rowOff>
    </xdr:to>
    <xdr:cxnSp macro="">
      <xdr:nvCxnSpPr>
        <xdr:cNvPr id="121" name="直線コネクタ 120"/>
        <xdr:cNvCxnSpPr/>
      </xdr:nvCxnSpPr>
      <xdr:spPr bwMode="auto">
        <a:xfrm flipV="1">
          <a:off x="29083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183596</xdr:rowOff>
    </xdr:from>
    <xdr:to>
      <xdr:col>29</xdr:col>
      <xdr:colOff>177800</xdr:colOff>
      <xdr:row>34</xdr:row>
      <xdr:rowOff>285197</xdr:rowOff>
    </xdr:to>
    <xdr:sp macro="" textlink="">
      <xdr:nvSpPr>
        <xdr:cNvPr id="131" name="楕円 130"/>
        <xdr:cNvSpPr/>
      </xdr:nvSpPr>
      <xdr:spPr bwMode="auto">
        <a:xfrm>
          <a:off x="5600700" y="64510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28673</xdr:rowOff>
    </xdr:from>
    <xdr:ext cx="762000" cy="259045"/>
    <xdr:sp macro="" textlink="">
      <xdr:nvSpPr>
        <xdr:cNvPr id="132" name="人口1人当たり決算額の推移該当値テキスト445"/>
        <xdr:cNvSpPr txBox="1"/>
      </xdr:nvSpPr>
      <xdr:spPr>
        <a:xfrm>
          <a:off x="5740400" y="629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191529</xdr:rowOff>
    </xdr:from>
    <xdr:to>
      <xdr:col>26</xdr:col>
      <xdr:colOff>101600</xdr:colOff>
      <xdr:row>34</xdr:row>
      <xdr:rowOff>293129</xdr:rowOff>
    </xdr:to>
    <xdr:sp macro="" textlink="">
      <xdr:nvSpPr>
        <xdr:cNvPr id="133" name="楕円 132"/>
        <xdr:cNvSpPr/>
      </xdr:nvSpPr>
      <xdr:spPr bwMode="auto">
        <a:xfrm>
          <a:off x="4953000" y="645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303306</xdr:rowOff>
    </xdr:from>
    <xdr:ext cx="736600" cy="259045"/>
    <xdr:sp macro="" textlink="">
      <xdr:nvSpPr>
        <xdr:cNvPr id="134" name="テキスト ボックス 133"/>
        <xdr:cNvSpPr txBox="1"/>
      </xdr:nvSpPr>
      <xdr:spPr>
        <a:xfrm>
          <a:off x="4622800" y="622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162702</xdr:rowOff>
    </xdr:from>
    <xdr:to>
      <xdr:col>22</xdr:col>
      <xdr:colOff>165100</xdr:colOff>
      <xdr:row>34</xdr:row>
      <xdr:rowOff>264302</xdr:rowOff>
    </xdr:to>
    <xdr:sp macro="" textlink="">
      <xdr:nvSpPr>
        <xdr:cNvPr id="135" name="楕円 134"/>
        <xdr:cNvSpPr/>
      </xdr:nvSpPr>
      <xdr:spPr bwMode="auto">
        <a:xfrm>
          <a:off x="42545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274479</xdr:rowOff>
    </xdr:from>
    <xdr:ext cx="762000" cy="259045"/>
    <xdr:sp macro="" textlink="">
      <xdr:nvSpPr>
        <xdr:cNvPr id="136" name="テキスト ボックス 135"/>
        <xdr:cNvSpPr txBox="1"/>
      </xdr:nvSpPr>
      <xdr:spPr>
        <a:xfrm>
          <a:off x="39243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23622</xdr:rowOff>
    </xdr:from>
    <xdr:to>
      <xdr:col>19</xdr:col>
      <xdr:colOff>38100</xdr:colOff>
      <xdr:row>34</xdr:row>
      <xdr:rowOff>125222</xdr:rowOff>
    </xdr:to>
    <xdr:sp macro="" textlink="">
      <xdr:nvSpPr>
        <xdr:cNvPr id="137" name="楕円 136"/>
        <xdr:cNvSpPr/>
      </xdr:nvSpPr>
      <xdr:spPr bwMode="auto">
        <a:xfrm>
          <a:off x="35560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135399</xdr:rowOff>
    </xdr:from>
    <xdr:ext cx="762000" cy="259045"/>
    <xdr:sp macro="" textlink="">
      <xdr:nvSpPr>
        <xdr:cNvPr id="138" name="テキスト ボックス 137"/>
        <xdr:cNvSpPr txBox="1"/>
      </xdr:nvSpPr>
      <xdr:spPr>
        <a:xfrm>
          <a:off x="3225800" y="60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34412</xdr:rowOff>
    </xdr:from>
    <xdr:to>
      <xdr:col>15</xdr:col>
      <xdr:colOff>101600</xdr:colOff>
      <xdr:row>34</xdr:row>
      <xdr:rowOff>136012</xdr:rowOff>
    </xdr:to>
    <xdr:sp macro="" textlink="">
      <xdr:nvSpPr>
        <xdr:cNvPr id="139" name="楕円 138"/>
        <xdr:cNvSpPr/>
      </xdr:nvSpPr>
      <xdr:spPr bwMode="auto">
        <a:xfrm>
          <a:off x="28575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146189</xdr:rowOff>
    </xdr:from>
    <xdr:ext cx="762000" cy="259045"/>
    <xdr:sp macro="" textlink="">
      <xdr:nvSpPr>
        <xdr:cNvPr id="140" name="テキスト ボックス 139"/>
        <xdr:cNvSpPr txBox="1"/>
      </xdr:nvSpPr>
      <xdr:spPr>
        <a:xfrm>
          <a:off x="25273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99891</xdr:rowOff>
    </xdr:from>
    <xdr:to>
      <xdr:col>24</xdr:col>
      <xdr:colOff>63500</xdr:colOff>
      <xdr:row>34</xdr:row>
      <xdr:rowOff>23277</xdr:rowOff>
    </xdr:to>
    <xdr:cxnSp macro="">
      <xdr:nvCxnSpPr>
        <xdr:cNvPr id="63" name="直線コネクタ 62"/>
        <xdr:cNvCxnSpPr/>
      </xdr:nvCxnSpPr>
      <xdr:spPr>
        <a:xfrm flipV="1">
          <a:off x="3797300" y="5757741"/>
          <a:ext cx="8382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23277</xdr:rowOff>
    </xdr:from>
    <xdr:to>
      <xdr:col>19</xdr:col>
      <xdr:colOff>177800</xdr:colOff>
      <xdr:row>34</xdr:row>
      <xdr:rowOff>32911</xdr:rowOff>
    </xdr:to>
    <xdr:cxnSp macro="">
      <xdr:nvCxnSpPr>
        <xdr:cNvPr id="66" name="直線コネクタ 65"/>
        <xdr:cNvCxnSpPr/>
      </xdr:nvCxnSpPr>
      <xdr:spPr>
        <a:xfrm flipV="1">
          <a:off x="2908300" y="585257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32911</xdr:rowOff>
    </xdr:from>
    <xdr:to>
      <xdr:col>15</xdr:col>
      <xdr:colOff>50800</xdr:colOff>
      <xdr:row>34</xdr:row>
      <xdr:rowOff>38643</xdr:rowOff>
    </xdr:to>
    <xdr:cxnSp macro="">
      <xdr:nvCxnSpPr>
        <xdr:cNvPr id="69" name="直線コネクタ 68"/>
        <xdr:cNvCxnSpPr/>
      </xdr:nvCxnSpPr>
      <xdr:spPr>
        <a:xfrm flipV="1">
          <a:off x="2019300" y="5862211"/>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38643</xdr:rowOff>
    </xdr:from>
    <xdr:to>
      <xdr:col>10</xdr:col>
      <xdr:colOff>114300</xdr:colOff>
      <xdr:row>34</xdr:row>
      <xdr:rowOff>45288</xdr:rowOff>
    </xdr:to>
    <xdr:cxnSp macro="">
      <xdr:nvCxnSpPr>
        <xdr:cNvPr id="72" name="直線コネクタ 71"/>
        <xdr:cNvCxnSpPr/>
      </xdr:nvCxnSpPr>
      <xdr:spPr>
        <a:xfrm flipV="1">
          <a:off x="1130300" y="5867943"/>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49091</xdr:rowOff>
    </xdr:from>
    <xdr:to>
      <xdr:col>24</xdr:col>
      <xdr:colOff>114300</xdr:colOff>
      <xdr:row>33</xdr:row>
      <xdr:rowOff>150691</xdr:rowOff>
    </xdr:to>
    <xdr:sp macro="" textlink="">
      <xdr:nvSpPr>
        <xdr:cNvPr id="82" name="楕円 81"/>
        <xdr:cNvSpPr/>
      </xdr:nvSpPr>
      <xdr:spPr>
        <a:xfrm>
          <a:off x="4584700" y="57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71968</xdr:rowOff>
    </xdr:from>
    <xdr:ext cx="599010" cy="259045"/>
    <xdr:sp macro="" textlink="">
      <xdr:nvSpPr>
        <xdr:cNvPr id="83" name="人件費該当値テキスト"/>
        <xdr:cNvSpPr txBox="1"/>
      </xdr:nvSpPr>
      <xdr:spPr>
        <a:xfrm>
          <a:off x="4686300" y="55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143927</xdr:rowOff>
    </xdr:from>
    <xdr:to>
      <xdr:col>20</xdr:col>
      <xdr:colOff>38100</xdr:colOff>
      <xdr:row>34</xdr:row>
      <xdr:rowOff>74077</xdr:rowOff>
    </xdr:to>
    <xdr:sp macro="" textlink="">
      <xdr:nvSpPr>
        <xdr:cNvPr id="84" name="楕円 83"/>
        <xdr:cNvSpPr/>
      </xdr:nvSpPr>
      <xdr:spPr>
        <a:xfrm>
          <a:off x="3746500" y="58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90604</xdr:rowOff>
    </xdr:from>
    <xdr:ext cx="534377" cy="259045"/>
    <xdr:sp macro="" textlink="">
      <xdr:nvSpPr>
        <xdr:cNvPr id="85" name="テキスト ボックス 84"/>
        <xdr:cNvSpPr txBox="1"/>
      </xdr:nvSpPr>
      <xdr:spPr>
        <a:xfrm>
          <a:off x="3530111" y="55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153561</xdr:rowOff>
    </xdr:from>
    <xdr:to>
      <xdr:col>15</xdr:col>
      <xdr:colOff>101600</xdr:colOff>
      <xdr:row>34</xdr:row>
      <xdr:rowOff>83711</xdr:rowOff>
    </xdr:to>
    <xdr:sp macro="" textlink="">
      <xdr:nvSpPr>
        <xdr:cNvPr id="86" name="楕円 85"/>
        <xdr:cNvSpPr/>
      </xdr:nvSpPr>
      <xdr:spPr>
        <a:xfrm>
          <a:off x="2857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100238</xdr:rowOff>
    </xdr:from>
    <xdr:ext cx="534377" cy="259045"/>
    <xdr:sp macro="" textlink="">
      <xdr:nvSpPr>
        <xdr:cNvPr id="87" name="テキスト ボックス 86"/>
        <xdr:cNvSpPr txBox="1"/>
      </xdr:nvSpPr>
      <xdr:spPr>
        <a:xfrm>
          <a:off x="2641111" y="5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159293</xdr:rowOff>
    </xdr:from>
    <xdr:to>
      <xdr:col>10</xdr:col>
      <xdr:colOff>165100</xdr:colOff>
      <xdr:row>34</xdr:row>
      <xdr:rowOff>89443</xdr:rowOff>
    </xdr:to>
    <xdr:sp macro="" textlink="">
      <xdr:nvSpPr>
        <xdr:cNvPr id="88" name="楕円 87"/>
        <xdr:cNvSpPr/>
      </xdr:nvSpPr>
      <xdr:spPr>
        <a:xfrm>
          <a:off x="1968500" y="58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105970</xdr:rowOff>
    </xdr:from>
    <xdr:ext cx="534377" cy="259045"/>
    <xdr:sp macro="" textlink="">
      <xdr:nvSpPr>
        <xdr:cNvPr id="89" name="テキスト ボックス 88"/>
        <xdr:cNvSpPr txBox="1"/>
      </xdr:nvSpPr>
      <xdr:spPr>
        <a:xfrm>
          <a:off x="1752111" y="55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165938</xdr:rowOff>
    </xdr:from>
    <xdr:to>
      <xdr:col>6</xdr:col>
      <xdr:colOff>38100</xdr:colOff>
      <xdr:row>34</xdr:row>
      <xdr:rowOff>96088</xdr:rowOff>
    </xdr:to>
    <xdr:sp macro="" textlink="">
      <xdr:nvSpPr>
        <xdr:cNvPr id="90" name="楕円 89"/>
        <xdr:cNvSpPr/>
      </xdr:nvSpPr>
      <xdr:spPr>
        <a:xfrm>
          <a:off x="1079500" y="58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112615</xdr:rowOff>
    </xdr:from>
    <xdr:ext cx="534377" cy="259045"/>
    <xdr:sp macro="" textlink="">
      <xdr:nvSpPr>
        <xdr:cNvPr id="91" name="テキスト ボックス 90"/>
        <xdr:cNvSpPr txBox="1"/>
      </xdr:nvSpPr>
      <xdr:spPr>
        <a:xfrm>
          <a:off x="863111" y="559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114935</xdr:rowOff>
    </xdr:from>
    <xdr:to>
      <xdr:col>24</xdr:col>
      <xdr:colOff>63500</xdr:colOff>
      <xdr:row>56</xdr:row>
      <xdr:rowOff>126844</xdr:rowOff>
    </xdr:to>
    <xdr:cxnSp macro="">
      <xdr:nvCxnSpPr>
        <xdr:cNvPr id="123" name="直線コネクタ 122"/>
        <xdr:cNvCxnSpPr/>
      </xdr:nvCxnSpPr>
      <xdr:spPr>
        <a:xfrm flipV="1">
          <a:off x="3797300" y="9716135"/>
          <a:ext cx="8382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126844</xdr:rowOff>
    </xdr:from>
    <xdr:to>
      <xdr:col>19</xdr:col>
      <xdr:colOff>177800</xdr:colOff>
      <xdr:row>57</xdr:row>
      <xdr:rowOff>113868</xdr:rowOff>
    </xdr:to>
    <xdr:cxnSp macro="">
      <xdr:nvCxnSpPr>
        <xdr:cNvPr id="126" name="直線コネクタ 125"/>
        <xdr:cNvCxnSpPr/>
      </xdr:nvCxnSpPr>
      <xdr:spPr>
        <a:xfrm flipV="1">
          <a:off x="2908300" y="9728044"/>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97801</xdr:rowOff>
    </xdr:from>
    <xdr:to>
      <xdr:col>15</xdr:col>
      <xdr:colOff>50800</xdr:colOff>
      <xdr:row>57</xdr:row>
      <xdr:rowOff>113868</xdr:rowOff>
    </xdr:to>
    <xdr:cxnSp macro="">
      <xdr:nvCxnSpPr>
        <xdr:cNvPr id="129" name="直線コネクタ 128"/>
        <xdr:cNvCxnSpPr/>
      </xdr:nvCxnSpPr>
      <xdr:spPr>
        <a:xfrm>
          <a:off x="2019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65775</xdr:rowOff>
    </xdr:from>
    <xdr:to>
      <xdr:col>10</xdr:col>
      <xdr:colOff>114300</xdr:colOff>
      <xdr:row>57</xdr:row>
      <xdr:rowOff>97801</xdr:rowOff>
    </xdr:to>
    <xdr:cxnSp macro="">
      <xdr:nvCxnSpPr>
        <xdr:cNvPr id="132" name="直線コネクタ 131"/>
        <xdr:cNvCxnSpPr/>
      </xdr:nvCxnSpPr>
      <xdr:spPr>
        <a:xfrm>
          <a:off x="1130300" y="9838425"/>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64135</xdr:rowOff>
    </xdr:from>
    <xdr:to>
      <xdr:col>24</xdr:col>
      <xdr:colOff>114300</xdr:colOff>
      <xdr:row>56</xdr:row>
      <xdr:rowOff>165735</xdr:rowOff>
    </xdr:to>
    <xdr:sp macro="" textlink="">
      <xdr:nvSpPr>
        <xdr:cNvPr id="142" name="楕円 141"/>
        <xdr:cNvSpPr/>
      </xdr:nvSpPr>
      <xdr:spPr>
        <a:xfrm>
          <a:off x="45847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87012</xdr:rowOff>
    </xdr:from>
    <xdr:ext cx="534377" cy="259045"/>
    <xdr:sp macro="" textlink="">
      <xdr:nvSpPr>
        <xdr:cNvPr id="143" name="物件費該当値テキスト"/>
        <xdr:cNvSpPr txBox="1"/>
      </xdr:nvSpPr>
      <xdr:spPr>
        <a:xfrm>
          <a:off x="4686300" y="95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76044</xdr:rowOff>
    </xdr:from>
    <xdr:to>
      <xdr:col>20</xdr:col>
      <xdr:colOff>38100</xdr:colOff>
      <xdr:row>57</xdr:row>
      <xdr:rowOff>6194</xdr:rowOff>
    </xdr:to>
    <xdr:sp macro="" textlink="">
      <xdr:nvSpPr>
        <xdr:cNvPr id="144" name="楕円 143"/>
        <xdr:cNvSpPr/>
      </xdr:nvSpPr>
      <xdr:spPr>
        <a:xfrm>
          <a:off x="3746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22721</xdr:rowOff>
    </xdr:from>
    <xdr:ext cx="534377" cy="259045"/>
    <xdr:sp macro="" textlink="">
      <xdr:nvSpPr>
        <xdr:cNvPr id="145" name="テキスト ボックス 144"/>
        <xdr:cNvSpPr txBox="1"/>
      </xdr:nvSpPr>
      <xdr:spPr>
        <a:xfrm>
          <a:off x="3530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63068</xdr:rowOff>
    </xdr:from>
    <xdr:to>
      <xdr:col>15</xdr:col>
      <xdr:colOff>101600</xdr:colOff>
      <xdr:row>57</xdr:row>
      <xdr:rowOff>164668</xdr:rowOff>
    </xdr:to>
    <xdr:sp macro="" textlink="">
      <xdr:nvSpPr>
        <xdr:cNvPr id="146" name="楕円 145"/>
        <xdr:cNvSpPr/>
      </xdr:nvSpPr>
      <xdr:spPr>
        <a:xfrm>
          <a:off x="2857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155795</xdr:rowOff>
    </xdr:from>
    <xdr:ext cx="534377" cy="259045"/>
    <xdr:sp macro="" textlink="">
      <xdr:nvSpPr>
        <xdr:cNvPr id="147" name="テキスト ボックス 146"/>
        <xdr:cNvSpPr txBox="1"/>
      </xdr:nvSpPr>
      <xdr:spPr>
        <a:xfrm>
          <a:off x="2641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47001</xdr:rowOff>
    </xdr:from>
    <xdr:to>
      <xdr:col>10</xdr:col>
      <xdr:colOff>165100</xdr:colOff>
      <xdr:row>57</xdr:row>
      <xdr:rowOff>148601</xdr:rowOff>
    </xdr:to>
    <xdr:sp macro="" textlink="">
      <xdr:nvSpPr>
        <xdr:cNvPr id="148" name="楕円 147"/>
        <xdr:cNvSpPr/>
      </xdr:nvSpPr>
      <xdr:spPr>
        <a:xfrm>
          <a:off x="1968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139728</xdr:rowOff>
    </xdr:from>
    <xdr:ext cx="534377" cy="259045"/>
    <xdr:sp macro="" textlink="">
      <xdr:nvSpPr>
        <xdr:cNvPr id="149" name="テキスト ボックス 148"/>
        <xdr:cNvSpPr txBox="1"/>
      </xdr:nvSpPr>
      <xdr:spPr>
        <a:xfrm>
          <a:off x="1752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14975</xdr:rowOff>
    </xdr:from>
    <xdr:to>
      <xdr:col>6</xdr:col>
      <xdr:colOff>38100</xdr:colOff>
      <xdr:row>57</xdr:row>
      <xdr:rowOff>116575</xdr:rowOff>
    </xdr:to>
    <xdr:sp macro="" textlink="">
      <xdr:nvSpPr>
        <xdr:cNvPr id="150" name="楕円 149"/>
        <xdr:cNvSpPr/>
      </xdr:nvSpPr>
      <xdr:spPr>
        <a:xfrm>
          <a:off x="1079500" y="97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107702</xdr:rowOff>
    </xdr:from>
    <xdr:ext cx="534377" cy="259045"/>
    <xdr:sp macro="" textlink="">
      <xdr:nvSpPr>
        <xdr:cNvPr id="151" name="テキスト ボックス 150"/>
        <xdr:cNvSpPr txBox="1"/>
      </xdr:nvSpPr>
      <xdr:spPr>
        <a:xfrm>
          <a:off x="863111" y="98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64559</xdr:rowOff>
    </xdr:from>
    <xdr:to>
      <xdr:col>24</xdr:col>
      <xdr:colOff>63500</xdr:colOff>
      <xdr:row>78</xdr:row>
      <xdr:rowOff>89156</xdr:rowOff>
    </xdr:to>
    <xdr:cxnSp macro="">
      <xdr:nvCxnSpPr>
        <xdr:cNvPr id="178" name="直線コネクタ 177"/>
        <xdr:cNvCxnSpPr/>
      </xdr:nvCxnSpPr>
      <xdr:spPr>
        <a:xfrm flipV="1">
          <a:off x="3797300" y="13437659"/>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54821</xdr:rowOff>
    </xdr:from>
    <xdr:to>
      <xdr:col>19</xdr:col>
      <xdr:colOff>177800</xdr:colOff>
      <xdr:row>78</xdr:row>
      <xdr:rowOff>89156</xdr:rowOff>
    </xdr:to>
    <xdr:cxnSp macro="">
      <xdr:nvCxnSpPr>
        <xdr:cNvPr id="181" name="直線コネクタ 180"/>
        <xdr:cNvCxnSpPr/>
      </xdr:nvCxnSpPr>
      <xdr:spPr>
        <a:xfrm>
          <a:off x="2908300" y="13427921"/>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54821</xdr:rowOff>
    </xdr:from>
    <xdr:to>
      <xdr:col>15</xdr:col>
      <xdr:colOff>50800</xdr:colOff>
      <xdr:row>78</xdr:row>
      <xdr:rowOff>62502</xdr:rowOff>
    </xdr:to>
    <xdr:cxnSp macro="">
      <xdr:nvCxnSpPr>
        <xdr:cNvPr id="184" name="直線コネクタ 183"/>
        <xdr:cNvCxnSpPr/>
      </xdr:nvCxnSpPr>
      <xdr:spPr>
        <a:xfrm flipV="1">
          <a:off x="2019300" y="1342792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62502</xdr:rowOff>
    </xdr:from>
    <xdr:to>
      <xdr:col>10</xdr:col>
      <xdr:colOff>114300</xdr:colOff>
      <xdr:row>78</xdr:row>
      <xdr:rowOff>65884</xdr:rowOff>
    </xdr:to>
    <xdr:cxnSp macro="">
      <xdr:nvCxnSpPr>
        <xdr:cNvPr id="187" name="直線コネクタ 186"/>
        <xdr:cNvCxnSpPr/>
      </xdr:nvCxnSpPr>
      <xdr:spPr>
        <a:xfrm flipV="1">
          <a:off x="1130300" y="1343560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13759</xdr:rowOff>
    </xdr:from>
    <xdr:to>
      <xdr:col>24</xdr:col>
      <xdr:colOff>114300</xdr:colOff>
      <xdr:row>78</xdr:row>
      <xdr:rowOff>115359</xdr:rowOff>
    </xdr:to>
    <xdr:sp macro="" textlink="">
      <xdr:nvSpPr>
        <xdr:cNvPr id="197" name="楕円 196"/>
        <xdr:cNvSpPr/>
      </xdr:nvSpPr>
      <xdr:spPr>
        <a:xfrm>
          <a:off x="45847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100136</xdr:rowOff>
    </xdr:from>
    <xdr:ext cx="469744" cy="259045"/>
    <xdr:sp macro="" textlink="">
      <xdr:nvSpPr>
        <xdr:cNvPr id="198" name="維持補修費該当値テキスト"/>
        <xdr:cNvSpPr txBox="1"/>
      </xdr:nvSpPr>
      <xdr:spPr>
        <a:xfrm>
          <a:off x="4686300" y="133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38356</xdr:rowOff>
    </xdr:from>
    <xdr:to>
      <xdr:col>20</xdr:col>
      <xdr:colOff>38100</xdr:colOff>
      <xdr:row>78</xdr:row>
      <xdr:rowOff>139956</xdr:rowOff>
    </xdr:to>
    <xdr:sp macro="" textlink="">
      <xdr:nvSpPr>
        <xdr:cNvPr id="199" name="楕円 198"/>
        <xdr:cNvSpPr/>
      </xdr:nvSpPr>
      <xdr:spPr>
        <a:xfrm>
          <a:off x="3746500" y="13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131083</xdr:rowOff>
    </xdr:from>
    <xdr:ext cx="469744" cy="259045"/>
    <xdr:sp macro="" textlink="">
      <xdr:nvSpPr>
        <xdr:cNvPr id="200" name="テキスト ボックス 199"/>
        <xdr:cNvSpPr txBox="1"/>
      </xdr:nvSpPr>
      <xdr:spPr>
        <a:xfrm>
          <a:off x="3562428" y="135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4021</xdr:rowOff>
    </xdr:from>
    <xdr:to>
      <xdr:col>15</xdr:col>
      <xdr:colOff>101600</xdr:colOff>
      <xdr:row>78</xdr:row>
      <xdr:rowOff>105621</xdr:rowOff>
    </xdr:to>
    <xdr:sp macro="" textlink="">
      <xdr:nvSpPr>
        <xdr:cNvPr id="201" name="楕円 200"/>
        <xdr:cNvSpPr/>
      </xdr:nvSpPr>
      <xdr:spPr>
        <a:xfrm>
          <a:off x="2857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96748</xdr:rowOff>
    </xdr:from>
    <xdr:ext cx="469744" cy="259045"/>
    <xdr:sp macro="" textlink="">
      <xdr:nvSpPr>
        <xdr:cNvPr id="202" name="テキスト ボックス 201"/>
        <xdr:cNvSpPr txBox="1"/>
      </xdr:nvSpPr>
      <xdr:spPr>
        <a:xfrm>
          <a:off x="2673428" y="134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11702</xdr:rowOff>
    </xdr:from>
    <xdr:to>
      <xdr:col>10</xdr:col>
      <xdr:colOff>165100</xdr:colOff>
      <xdr:row>78</xdr:row>
      <xdr:rowOff>113302</xdr:rowOff>
    </xdr:to>
    <xdr:sp macro="" textlink="">
      <xdr:nvSpPr>
        <xdr:cNvPr id="203" name="楕円 202"/>
        <xdr:cNvSpPr/>
      </xdr:nvSpPr>
      <xdr:spPr>
        <a:xfrm>
          <a:off x="1968500" y="133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104429</xdr:rowOff>
    </xdr:from>
    <xdr:ext cx="469744" cy="259045"/>
    <xdr:sp macro="" textlink="">
      <xdr:nvSpPr>
        <xdr:cNvPr id="204" name="テキスト ボックス 203"/>
        <xdr:cNvSpPr txBox="1"/>
      </xdr:nvSpPr>
      <xdr:spPr>
        <a:xfrm>
          <a:off x="1784428" y="1347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15084</xdr:rowOff>
    </xdr:from>
    <xdr:to>
      <xdr:col>6</xdr:col>
      <xdr:colOff>38100</xdr:colOff>
      <xdr:row>78</xdr:row>
      <xdr:rowOff>116684</xdr:rowOff>
    </xdr:to>
    <xdr:sp macro="" textlink="">
      <xdr:nvSpPr>
        <xdr:cNvPr id="205" name="楕円 204"/>
        <xdr:cNvSpPr/>
      </xdr:nvSpPr>
      <xdr:spPr>
        <a:xfrm>
          <a:off x="1079500" y="133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107811</xdr:rowOff>
    </xdr:from>
    <xdr:ext cx="469744" cy="259045"/>
    <xdr:sp macro="" textlink="">
      <xdr:nvSpPr>
        <xdr:cNvPr id="206" name="テキスト ボックス 205"/>
        <xdr:cNvSpPr txBox="1"/>
      </xdr:nvSpPr>
      <xdr:spPr>
        <a:xfrm>
          <a:off x="895428" y="1348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146520</xdr:rowOff>
    </xdr:from>
    <xdr:to>
      <xdr:col>24</xdr:col>
      <xdr:colOff>63500</xdr:colOff>
      <xdr:row>95</xdr:row>
      <xdr:rowOff>71692</xdr:rowOff>
    </xdr:to>
    <xdr:cxnSp macro="">
      <xdr:nvCxnSpPr>
        <xdr:cNvPr id="236" name="直線コネクタ 235"/>
        <xdr:cNvCxnSpPr/>
      </xdr:nvCxnSpPr>
      <xdr:spPr>
        <a:xfrm flipV="1">
          <a:off x="3797300" y="16262820"/>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71692</xdr:rowOff>
    </xdr:from>
    <xdr:to>
      <xdr:col>19</xdr:col>
      <xdr:colOff>177800</xdr:colOff>
      <xdr:row>95</xdr:row>
      <xdr:rowOff>149949</xdr:rowOff>
    </xdr:to>
    <xdr:cxnSp macro="">
      <xdr:nvCxnSpPr>
        <xdr:cNvPr id="239" name="直線コネクタ 238"/>
        <xdr:cNvCxnSpPr/>
      </xdr:nvCxnSpPr>
      <xdr:spPr>
        <a:xfrm flipV="1">
          <a:off x="2908300" y="16359442"/>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133223</xdr:rowOff>
    </xdr:from>
    <xdr:to>
      <xdr:col>15</xdr:col>
      <xdr:colOff>50800</xdr:colOff>
      <xdr:row>95</xdr:row>
      <xdr:rowOff>149949</xdr:rowOff>
    </xdr:to>
    <xdr:cxnSp macro="">
      <xdr:nvCxnSpPr>
        <xdr:cNvPr id="242" name="直線コネクタ 241"/>
        <xdr:cNvCxnSpPr/>
      </xdr:nvCxnSpPr>
      <xdr:spPr>
        <a:xfrm>
          <a:off x="2019300" y="16420973"/>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133223</xdr:rowOff>
    </xdr:from>
    <xdr:to>
      <xdr:col>10</xdr:col>
      <xdr:colOff>114300</xdr:colOff>
      <xdr:row>95</xdr:row>
      <xdr:rowOff>145129</xdr:rowOff>
    </xdr:to>
    <xdr:cxnSp macro="">
      <xdr:nvCxnSpPr>
        <xdr:cNvPr id="245" name="直線コネクタ 244"/>
        <xdr:cNvCxnSpPr/>
      </xdr:nvCxnSpPr>
      <xdr:spPr>
        <a:xfrm flipV="1">
          <a:off x="1130300" y="1642097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95720</xdr:rowOff>
    </xdr:from>
    <xdr:to>
      <xdr:col>24</xdr:col>
      <xdr:colOff>114300</xdr:colOff>
      <xdr:row>95</xdr:row>
      <xdr:rowOff>25870</xdr:rowOff>
    </xdr:to>
    <xdr:sp macro="" textlink="">
      <xdr:nvSpPr>
        <xdr:cNvPr id="255" name="楕円 254"/>
        <xdr:cNvSpPr/>
      </xdr:nvSpPr>
      <xdr:spPr>
        <a:xfrm>
          <a:off x="4584700" y="162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74147</xdr:rowOff>
    </xdr:from>
    <xdr:ext cx="534377" cy="259045"/>
    <xdr:sp macro="" textlink="">
      <xdr:nvSpPr>
        <xdr:cNvPr id="256" name="扶助費該当値テキスト"/>
        <xdr:cNvSpPr txBox="1"/>
      </xdr:nvSpPr>
      <xdr:spPr>
        <a:xfrm>
          <a:off x="4686300" y="16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20892</xdr:rowOff>
    </xdr:from>
    <xdr:to>
      <xdr:col>20</xdr:col>
      <xdr:colOff>38100</xdr:colOff>
      <xdr:row>95</xdr:row>
      <xdr:rowOff>122492</xdr:rowOff>
    </xdr:to>
    <xdr:sp macro="" textlink="">
      <xdr:nvSpPr>
        <xdr:cNvPr id="257" name="楕円 256"/>
        <xdr:cNvSpPr/>
      </xdr:nvSpPr>
      <xdr:spPr>
        <a:xfrm>
          <a:off x="3746500" y="16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113619</xdr:rowOff>
    </xdr:from>
    <xdr:ext cx="534377" cy="259045"/>
    <xdr:sp macro="" textlink="">
      <xdr:nvSpPr>
        <xdr:cNvPr id="258" name="テキスト ボックス 257"/>
        <xdr:cNvSpPr txBox="1"/>
      </xdr:nvSpPr>
      <xdr:spPr>
        <a:xfrm>
          <a:off x="3530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99149</xdr:rowOff>
    </xdr:from>
    <xdr:to>
      <xdr:col>15</xdr:col>
      <xdr:colOff>101600</xdr:colOff>
      <xdr:row>96</xdr:row>
      <xdr:rowOff>29299</xdr:rowOff>
    </xdr:to>
    <xdr:sp macro="" textlink="">
      <xdr:nvSpPr>
        <xdr:cNvPr id="259" name="楕円 258"/>
        <xdr:cNvSpPr/>
      </xdr:nvSpPr>
      <xdr:spPr>
        <a:xfrm>
          <a:off x="2857500" y="163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20426</xdr:rowOff>
    </xdr:from>
    <xdr:ext cx="534377" cy="259045"/>
    <xdr:sp macro="" textlink="">
      <xdr:nvSpPr>
        <xdr:cNvPr id="260" name="テキスト ボックス 259"/>
        <xdr:cNvSpPr txBox="1"/>
      </xdr:nvSpPr>
      <xdr:spPr>
        <a:xfrm>
          <a:off x="2641111" y="16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82423</xdr:rowOff>
    </xdr:from>
    <xdr:to>
      <xdr:col>10</xdr:col>
      <xdr:colOff>165100</xdr:colOff>
      <xdr:row>96</xdr:row>
      <xdr:rowOff>12573</xdr:rowOff>
    </xdr:to>
    <xdr:sp macro="" textlink="">
      <xdr:nvSpPr>
        <xdr:cNvPr id="261" name="楕円 260"/>
        <xdr:cNvSpPr/>
      </xdr:nvSpPr>
      <xdr:spPr>
        <a:xfrm>
          <a:off x="19685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3700</xdr:rowOff>
    </xdr:from>
    <xdr:ext cx="534377" cy="259045"/>
    <xdr:sp macro="" textlink="">
      <xdr:nvSpPr>
        <xdr:cNvPr id="262" name="テキスト ボックス 261"/>
        <xdr:cNvSpPr txBox="1"/>
      </xdr:nvSpPr>
      <xdr:spPr>
        <a:xfrm>
          <a:off x="1752111" y="164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94329</xdr:rowOff>
    </xdr:from>
    <xdr:to>
      <xdr:col>6</xdr:col>
      <xdr:colOff>38100</xdr:colOff>
      <xdr:row>96</xdr:row>
      <xdr:rowOff>24479</xdr:rowOff>
    </xdr:to>
    <xdr:sp macro="" textlink="">
      <xdr:nvSpPr>
        <xdr:cNvPr id="263" name="楕円 262"/>
        <xdr:cNvSpPr/>
      </xdr:nvSpPr>
      <xdr:spPr>
        <a:xfrm>
          <a:off x="1079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15606</xdr:rowOff>
    </xdr:from>
    <xdr:ext cx="534377" cy="259045"/>
    <xdr:sp macro="" textlink="">
      <xdr:nvSpPr>
        <xdr:cNvPr id="264" name="テキスト ボックス 263"/>
        <xdr:cNvSpPr txBox="1"/>
      </xdr:nvSpPr>
      <xdr:spPr>
        <a:xfrm>
          <a:off x="863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61747</xdr:rowOff>
    </xdr:from>
    <xdr:to>
      <xdr:col>55</xdr:col>
      <xdr:colOff>0</xdr:colOff>
      <xdr:row>37</xdr:row>
      <xdr:rowOff>125157</xdr:rowOff>
    </xdr:to>
    <xdr:cxnSp macro="">
      <xdr:nvCxnSpPr>
        <xdr:cNvPr id="293" name="直線コネクタ 292"/>
        <xdr:cNvCxnSpPr/>
      </xdr:nvCxnSpPr>
      <xdr:spPr>
        <a:xfrm flipV="1">
          <a:off x="9639300" y="6062497"/>
          <a:ext cx="838200" cy="4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90589</xdr:rowOff>
    </xdr:from>
    <xdr:to>
      <xdr:col>50</xdr:col>
      <xdr:colOff>114300</xdr:colOff>
      <xdr:row>37</xdr:row>
      <xdr:rowOff>125157</xdr:rowOff>
    </xdr:to>
    <xdr:cxnSp macro="">
      <xdr:nvCxnSpPr>
        <xdr:cNvPr id="296" name="直線コネクタ 295"/>
        <xdr:cNvCxnSpPr/>
      </xdr:nvCxnSpPr>
      <xdr:spPr>
        <a:xfrm>
          <a:off x="8750300" y="6434239"/>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87728</xdr:rowOff>
    </xdr:from>
    <xdr:to>
      <xdr:col>45</xdr:col>
      <xdr:colOff>177800</xdr:colOff>
      <xdr:row>37</xdr:row>
      <xdr:rowOff>90589</xdr:rowOff>
    </xdr:to>
    <xdr:cxnSp macro="">
      <xdr:nvCxnSpPr>
        <xdr:cNvPr id="299" name="直線コネクタ 298"/>
        <xdr:cNvCxnSpPr/>
      </xdr:nvCxnSpPr>
      <xdr:spPr>
        <a:xfrm>
          <a:off x="7861300" y="643137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50222</xdr:rowOff>
    </xdr:from>
    <xdr:to>
      <xdr:col>41</xdr:col>
      <xdr:colOff>50800</xdr:colOff>
      <xdr:row>37</xdr:row>
      <xdr:rowOff>87728</xdr:rowOff>
    </xdr:to>
    <xdr:cxnSp macro="">
      <xdr:nvCxnSpPr>
        <xdr:cNvPr id="302" name="直線コネクタ 301"/>
        <xdr:cNvCxnSpPr/>
      </xdr:nvCxnSpPr>
      <xdr:spPr>
        <a:xfrm>
          <a:off x="6972300" y="6393872"/>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10947</xdr:rowOff>
    </xdr:from>
    <xdr:to>
      <xdr:col>55</xdr:col>
      <xdr:colOff>50800</xdr:colOff>
      <xdr:row>35</xdr:row>
      <xdr:rowOff>112547</xdr:rowOff>
    </xdr:to>
    <xdr:sp macro="" textlink="">
      <xdr:nvSpPr>
        <xdr:cNvPr id="312" name="楕円 311"/>
        <xdr:cNvSpPr/>
      </xdr:nvSpPr>
      <xdr:spPr>
        <a:xfrm>
          <a:off x="10426700" y="60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160824</xdr:rowOff>
    </xdr:from>
    <xdr:ext cx="599010" cy="259045"/>
    <xdr:sp macro="" textlink="">
      <xdr:nvSpPr>
        <xdr:cNvPr id="313" name="補助費等該当値テキスト"/>
        <xdr:cNvSpPr txBox="1"/>
      </xdr:nvSpPr>
      <xdr:spPr>
        <a:xfrm>
          <a:off x="10528300" y="59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74357</xdr:rowOff>
    </xdr:from>
    <xdr:to>
      <xdr:col>50</xdr:col>
      <xdr:colOff>165100</xdr:colOff>
      <xdr:row>38</xdr:row>
      <xdr:rowOff>4507</xdr:rowOff>
    </xdr:to>
    <xdr:sp macro="" textlink="">
      <xdr:nvSpPr>
        <xdr:cNvPr id="314" name="楕円 313"/>
        <xdr:cNvSpPr/>
      </xdr:nvSpPr>
      <xdr:spPr>
        <a:xfrm>
          <a:off x="9588500" y="64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21034</xdr:rowOff>
    </xdr:from>
    <xdr:ext cx="534377" cy="259045"/>
    <xdr:sp macro="" textlink="">
      <xdr:nvSpPr>
        <xdr:cNvPr id="315" name="テキスト ボックス 314"/>
        <xdr:cNvSpPr txBox="1"/>
      </xdr:nvSpPr>
      <xdr:spPr>
        <a:xfrm>
          <a:off x="9372111" y="6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39789</xdr:rowOff>
    </xdr:from>
    <xdr:to>
      <xdr:col>46</xdr:col>
      <xdr:colOff>38100</xdr:colOff>
      <xdr:row>37</xdr:row>
      <xdr:rowOff>141389</xdr:rowOff>
    </xdr:to>
    <xdr:sp macro="" textlink="">
      <xdr:nvSpPr>
        <xdr:cNvPr id="316" name="楕円 315"/>
        <xdr:cNvSpPr/>
      </xdr:nvSpPr>
      <xdr:spPr>
        <a:xfrm>
          <a:off x="8699500" y="6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157916</xdr:rowOff>
    </xdr:from>
    <xdr:ext cx="534377" cy="259045"/>
    <xdr:sp macro="" textlink="">
      <xdr:nvSpPr>
        <xdr:cNvPr id="317" name="テキスト ボックス 316"/>
        <xdr:cNvSpPr txBox="1"/>
      </xdr:nvSpPr>
      <xdr:spPr>
        <a:xfrm>
          <a:off x="8483111" y="61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36928</xdr:rowOff>
    </xdr:from>
    <xdr:to>
      <xdr:col>41</xdr:col>
      <xdr:colOff>101600</xdr:colOff>
      <xdr:row>37</xdr:row>
      <xdr:rowOff>138528</xdr:rowOff>
    </xdr:to>
    <xdr:sp macro="" textlink="">
      <xdr:nvSpPr>
        <xdr:cNvPr id="318" name="楕円 317"/>
        <xdr:cNvSpPr/>
      </xdr:nvSpPr>
      <xdr:spPr>
        <a:xfrm>
          <a:off x="7810500" y="63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155055</xdr:rowOff>
    </xdr:from>
    <xdr:ext cx="534377" cy="259045"/>
    <xdr:sp macro="" textlink="">
      <xdr:nvSpPr>
        <xdr:cNvPr id="319" name="テキスト ボックス 318"/>
        <xdr:cNvSpPr txBox="1"/>
      </xdr:nvSpPr>
      <xdr:spPr>
        <a:xfrm>
          <a:off x="7594111" y="61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170872</xdr:rowOff>
    </xdr:from>
    <xdr:to>
      <xdr:col>36</xdr:col>
      <xdr:colOff>165100</xdr:colOff>
      <xdr:row>37</xdr:row>
      <xdr:rowOff>101022</xdr:rowOff>
    </xdr:to>
    <xdr:sp macro="" textlink="">
      <xdr:nvSpPr>
        <xdr:cNvPr id="320" name="楕円 319"/>
        <xdr:cNvSpPr/>
      </xdr:nvSpPr>
      <xdr:spPr>
        <a:xfrm>
          <a:off x="6921500" y="63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117549</xdr:rowOff>
    </xdr:from>
    <xdr:ext cx="534377" cy="259045"/>
    <xdr:sp macro="" textlink="">
      <xdr:nvSpPr>
        <xdr:cNvPr id="321" name="テキスト ボックス 320"/>
        <xdr:cNvSpPr txBox="1"/>
      </xdr:nvSpPr>
      <xdr:spPr>
        <a:xfrm>
          <a:off x="6705111" y="61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93217</xdr:rowOff>
    </xdr:from>
    <xdr:to>
      <xdr:col>55</xdr:col>
      <xdr:colOff>0</xdr:colOff>
      <xdr:row>58</xdr:row>
      <xdr:rowOff>89248</xdr:rowOff>
    </xdr:to>
    <xdr:cxnSp macro="">
      <xdr:nvCxnSpPr>
        <xdr:cNvPr id="348" name="直線コネクタ 347"/>
        <xdr:cNvCxnSpPr/>
      </xdr:nvCxnSpPr>
      <xdr:spPr>
        <a:xfrm flipV="1">
          <a:off x="9639300" y="9865867"/>
          <a:ext cx="838200" cy="1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67952</xdr:rowOff>
    </xdr:from>
    <xdr:to>
      <xdr:col>50</xdr:col>
      <xdr:colOff>114300</xdr:colOff>
      <xdr:row>58</xdr:row>
      <xdr:rowOff>89248</xdr:rowOff>
    </xdr:to>
    <xdr:cxnSp macro="">
      <xdr:nvCxnSpPr>
        <xdr:cNvPr id="351" name="直線コネクタ 350"/>
        <xdr:cNvCxnSpPr/>
      </xdr:nvCxnSpPr>
      <xdr:spPr>
        <a:xfrm>
          <a:off x="8750300" y="10012052"/>
          <a:ext cx="889000" cy="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137894</xdr:rowOff>
    </xdr:from>
    <xdr:to>
      <xdr:col>45</xdr:col>
      <xdr:colOff>177800</xdr:colOff>
      <xdr:row>58</xdr:row>
      <xdr:rowOff>67952</xdr:rowOff>
    </xdr:to>
    <xdr:cxnSp macro="">
      <xdr:nvCxnSpPr>
        <xdr:cNvPr id="354" name="直線コネクタ 353"/>
        <xdr:cNvCxnSpPr/>
      </xdr:nvCxnSpPr>
      <xdr:spPr>
        <a:xfrm>
          <a:off x="7861300" y="9910544"/>
          <a:ext cx="889000" cy="10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8447</xdr:rowOff>
    </xdr:from>
    <xdr:to>
      <xdr:col>41</xdr:col>
      <xdr:colOff>50800</xdr:colOff>
      <xdr:row>57</xdr:row>
      <xdr:rowOff>137894</xdr:rowOff>
    </xdr:to>
    <xdr:cxnSp macro="">
      <xdr:nvCxnSpPr>
        <xdr:cNvPr id="357" name="直線コネクタ 356"/>
        <xdr:cNvCxnSpPr/>
      </xdr:nvCxnSpPr>
      <xdr:spPr>
        <a:xfrm>
          <a:off x="6972300" y="9781097"/>
          <a:ext cx="889000" cy="1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42417</xdr:rowOff>
    </xdr:from>
    <xdr:to>
      <xdr:col>55</xdr:col>
      <xdr:colOff>50800</xdr:colOff>
      <xdr:row>57</xdr:row>
      <xdr:rowOff>144017</xdr:rowOff>
    </xdr:to>
    <xdr:sp macro="" textlink="">
      <xdr:nvSpPr>
        <xdr:cNvPr id="367" name="楕円 366"/>
        <xdr:cNvSpPr/>
      </xdr:nvSpPr>
      <xdr:spPr>
        <a:xfrm>
          <a:off x="10426700" y="9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128794</xdr:rowOff>
    </xdr:from>
    <xdr:ext cx="534377" cy="259045"/>
    <xdr:sp macro="" textlink="">
      <xdr:nvSpPr>
        <xdr:cNvPr id="368" name="普通建設事業費該当値テキスト"/>
        <xdr:cNvSpPr txBox="1"/>
      </xdr:nvSpPr>
      <xdr:spPr>
        <a:xfrm>
          <a:off x="10528300" y="97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38448</xdr:rowOff>
    </xdr:from>
    <xdr:to>
      <xdr:col>50</xdr:col>
      <xdr:colOff>165100</xdr:colOff>
      <xdr:row>58</xdr:row>
      <xdr:rowOff>140048</xdr:rowOff>
    </xdr:to>
    <xdr:sp macro="" textlink="">
      <xdr:nvSpPr>
        <xdr:cNvPr id="369" name="楕円 368"/>
        <xdr:cNvSpPr/>
      </xdr:nvSpPr>
      <xdr:spPr>
        <a:xfrm>
          <a:off x="9588500" y="99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131175</xdr:rowOff>
    </xdr:from>
    <xdr:ext cx="534377" cy="259045"/>
    <xdr:sp macro="" textlink="">
      <xdr:nvSpPr>
        <xdr:cNvPr id="370" name="テキスト ボックス 369"/>
        <xdr:cNvSpPr txBox="1"/>
      </xdr:nvSpPr>
      <xdr:spPr>
        <a:xfrm>
          <a:off x="9372111" y="100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17152</xdr:rowOff>
    </xdr:from>
    <xdr:to>
      <xdr:col>46</xdr:col>
      <xdr:colOff>38100</xdr:colOff>
      <xdr:row>58</xdr:row>
      <xdr:rowOff>118752</xdr:rowOff>
    </xdr:to>
    <xdr:sp macro="" textlink="">
      <xdr:nvSpPr>
        <xdr:cNvPr id="371" name="楕円 370"/>
        <xdr:cNvSpPr/>
      </xdr:nvSpPr>
      <xdr:spPr>
        <a:xfrm>
          <a:off x="8699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109879</xdr:rowOff>
    </xdr:from>
    <xdr:ext cx="534377" cy="259045"/>
    <xdr:sp macro="" textlink="">
      <xdr:nvSpPr>
        <xdr:cNvPr id="372" name="テキスト ボックス 371"/>
        <xdr:cNvSpPr txBox="1"/>
      </xdr:nvSpPr>
      <xdr:spPr>
        <a:xfrm>
          <a:off x="8483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87094</xdr:rowOff>
    </xdr:from>
    <xdr:to>
      <xdr:col>41</xdr:col>
      <xdr:colOff>101600</xdr:colOff>
      <xdr:row>58</xdr:row>
      <xdr:rowOff>17244</xdr:rowOff>
    </xdr:to>
    <xdr:sp macro="" textlink="">
      <xdr:nvSpPr>
        <xdr:cNvPr id="373" name="楕円 372"/>
        <xdr:cNvSpPr/>
      </xdr:nvSpPr>
      <xdr:spPr>
        <a:xfrm>
          <a:off x="7810500" y="9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8371</xdr:rowOff>
    </xdr:from>
    <xdr:ext cx="534377" cy="259045"/>
    <xdr:sp macro="" textlink="">
      <xdr:nvSpPr>
        <xdr:cNvPr id="374" name="テキスト ボックス 373"/>
        <xdr:cNvSpPr txBox="1"/>
      </xdr:nvSpPr>
      <xdr:spPr>
        <a:xfrm>
          <a:off x="7594111" y="99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129097</xdr:rowOff>
    </xdr:from>
    <xdr:to>
      <xdr:col>36</xdr:col>
      <xdr:colOff>165100</xdr:colOff>
      <xdr:row>57</xdr:row>
      <xdr:rowOff>59247</xdr:rowOff>
    </xdr:to>
    <xdr:sp macro="" textlink="">
      <xdr:nvSpPr>
        <xdr:cNvPr id="375" name="楕円 374"/>
        <xdr:cNvSpPr/>
      </xdr:nvSpPr>
      <xdr:spPr>
        <a:xfrm>
          <a:off x="6921500" y="97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75774</xdr:rowOff>
    </xdr:from>
    <xdr:ext cx="534377" cy="259045"/>
    <xdr:sp macro="" textlink="">
      <xdr:nvSpPr>
        <xdr:cNvPr id="376" name="テキスト ボックス 375"/>
        <xdr:cNvSpPr txBox="1"/>
      </xdr:nvSpPr>
      <xdr:spPr>
        <a:xfrm>
          <a:off x="6705111" y="95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93129</xdr:rowOff>
    </xdr:from>
    <xdr:to>
      <xdr:col>55</xdr:col>
      <xdr:colOff>0</xdr:colOff>
      <xdr:row>79</xdr:row>
      <xdr:rowOff>2020</xdr:rowOff>
    </xdr:to>
    <xdr:cxnSp macro="">
      <xdr:nvCxnSpPr>
        <xdr:cNvPr id="405" name="直線コネクタ 404"/>
        <xdr:cNvCxnSpPr/>
      </xdr:nvCxnSpPr>
      <xdr:spPr>
        <a:xfrm flipV="1">
          <a:off x="9639300" y="13294779"/>
          <a:ext cx="838200" cy="2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2020</xdr:rowOff>
    </xdr:from>
    <xdr:to>
      <xdr:col>50</xdr:col>
      <xdr:colOff>114300</xdr:colOff>
      <xdr:row>79</xdr:row>
      <xdr:rowOff>27927</xdr:rowOff>
    </xdr:to>
    <xdr:cxnSp macro="">
      <xdr:nvCxnSpPr>
        <xdr:cNvPr id="408" name="直線コネクタ 407"/>
        <xdr:cNvCxnSpPr/>
      </xdr:nvCxnSpPr>
      <xdr:spPr>
        <a:xfrm flipV="1">
          <a:off x="8750300" y="1354657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111861</xdr:rowOff>
    </xdr:from>
    <xdr:to>
      <xdr:col>45</xdr:col>
      <xdr:colOff>177800</xdr:colOff>
      <xdr:row>79</xdr:row>
      <xdr:rowOff>27927</xdr:rowOff>
    </xdr:to>
    <xdr:cxnSp macro="">
      <xdr:nvCxnSpPr>
        <xdr:cNvPr id="411" name="直線コネクタ 410"/>
        <xdr:cNvCxnSpPr/>
      </xdr:nvCxnSpPr>
      <xdr:spPr>
        <a:xfrm>
          <a:off x="7861300" y="13484961"/>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111861</xdr:rowOff>
    </xdr:from>
    <xdr:to>
      <xdr:col>41</xdr:col>
      <xdr:colOff>50800</xdr:colOff>
      <xdr:row>78</xdr:row>
      <xdr:rowOff>155473</xdr:rowOff>
    </xdr:to>
    <xdr:cxnSp macro="">
      <xdr:nvCxnSpPr>
        <xdr:cNvPr id="414" name="直線コネクタ 413"/>
        <xdr:cNvCxnSpPr/>
      </xdr:nvCxnSpPr>
      <xdr:spPr>
        <a:xfrm flipV="1">
          <a:off x="6972300" y="13484961"/>
          <a:ext cx="8890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42329</xdr:rowOff>
    </xdr:from>
    <xdr:to>
      <xdr:col>55</xdr:col>
      <xdr:colOff>50800</xdr:colOff>
      <xdr:row>77</xdr:row>
      <xdr:rowOff>143929</xdr:rowOff>
    </xdr:to>
    <xdr:sp macro="" textlink="">
      <xdr:nvSpPr>
        <xdr:cNvPr id="424" name="楕円 423"/>
        <xdr:cNvSpPr/>
      </xdr:nvSpPr>
      <xdr:spPr>
        <a:xfrm>
          <a:off x="10426700" y="132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65206</xdr:rowOff>
    </xdr:from>
    <xdr:ext cx="534377" cy="259045"/>
    <xdr:sp macro="" textlink="">
      <xdr:nvSpPr>
        <xdr:cNvPr id="425" name="普通建設事業費 （ うち新規整備　）該当値テキスト"/>
        <xdr:cNvSpPr txBox="1"/>
      </xdr:nvSpPr>
      <xdr:spPr>
        <a:xfrm>
          <a:off x="10528300" y="130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122670</xdr:rowOff>
    </xdr:from>
    <xdr:to>
      <xdr:col>50</xdr:col>
      <xdr:colOff>165100</xdr:colOff>
      <xdr:row>79</xdr:row>
      <xdr:rowOff>52820</xdr:rowOff>
    </xdr:to>
    <xdr:sp macro="" textlink="">
      <xdr:nvSpPr>
        <xdr:cNvPr id="426" name="楕円 425"/>
        <xdr:cNvSpPr/>
      </xdr:nvSpPr>
      <xdr:spPr>
        <a:xfrm>
          <a:off x="9588500" y="134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43947</xdr:rowOff>
    </xdr:from>
    <xdr:ext cx="469744" cy="259045"/>
    <xdr:sp macro="" textlink="">
      <xdr:nvSpPr>
        <xdr:cNvPr id="427" name="テキスト ボックス 426"/>
        <xdr:cNvSpPr txBox="1"/>
      </xdr:nvSpPr>
      <xdr:spPr>
        <a:xfrm>
          <a:off x="9404428" y="135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148577</xdr:rowOff>
    </xdr:from>
    <xdr:to>
      <xdr:col>46</xdr:col>
      <xdr:colOff>38100</xdr:colOff>
      <xdr:row>79</xdr:row>
      <xdr:rowOff>78727</xdr:rowOff>
    </xdr:to>
    <xdr:sp macro="" textlink="">
      <xdr:nvSpPr>
        <xdr:cNvPr id="428" name="楕円 427"/>
        <xdr:cNvSpPr/>
      </xdr:nvSpPr>
      <xdr:spPr>
        <a:xfrm>
          <a:off x="8699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69854</xdr:rowOff>
    </xdr:from>
    <xdr:ext cx="469744" cy="259045"/>
    <xdr:sp macro="" textlink="">
      <xdr:nvSpPr>
        <xdr:cNvPr id="429" name="テキスト ボックス 428"/>
        <xdr:cNvSpPr txBox="1"/>
      </xdr:nvSpPr>
      <xdr:spPr>
        <a:xfrm>
          <a:off x="8515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61061</xdr:rowOff>
    </xdr:from>
    <xdr:to>
      <xdr:col>41</xdr:col>
      <xdr:colOff>101600</xdr:colOff>
      <xdr:row>78</xdr:row>
      <xdr:rowOff>162661</xdr:rowOff>
    </xdr:to>
    <xdr:sp macro="" textlink="">
      <xdr:nvSpPr>
        <xdr:cNvPr id="430" name="楕円 429"/>
        <xdr:cNvSpPr/>
      </xdr:nvSpPr>
      <xdr:spPr>
        <a:xfrm>
          <a:off x="7810500" y="134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153788</xdr:rowOff>
    </xdr:from>
    <xdr:ext cx="469744" cy="259045"/>
    <xdr:sp macro="" textlink="">
      <xdr:nvSpPr>
        <xdr:cNvPr id="431" name="テキスト ボックス 430"/>
        <xdr:cNvSpPr txBox="1"/>
      </xdr:nvSpPr>
      <xdr:spPr>
        <a:xfrm>
          <a:off x="7626428" y="135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104673</xdr:rowOff>
    </xdr:from>
    <xdr:to>
      <xdr:col>36</xdr:col>
      <xdr:colOff>165100</xdr:colOff>
      <xdr:row>79</xdr:row>
      <xdr:rowOff>34823</xdr:rowOff>
    </xdr:to>
    <xdr:sp macro="" textlink="">
      <xdr:nvSpPr>
        <xdr:cNvPr id="432" name="楕円 431"/>
        <xdr:cNvSpPr/>
      </xdr:nvSpPr>
      <xdr:spPr>
        <a:xfrm>
          <a:off x="6921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25950</xdr:rowOff>
    </xdr:from>
    <xdr:ext cx="469744" cy="259045"/>
    <xdr:sp macro="" textlink="">
      <xdr:nvSpPr>
        <xdr:cNvPr id="433" name="テキスト ボックス 432"/>
        <xdr:cNvSpPr txBox="1"/>
      </xdr:nvSpPr>
      <xdr:spPr>
        <a:xfrm>
          <a:off x="6737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127028</xdr:rowOff>
    </xdr:from>
    <xdr:to>
      <xdr:col>55</xdr:col>
      <xdr:colOff>0</xdr:colOff>
      <xdr:row>99</xdr:row>
      <xdr:rowOff>27770</xdr:rowOff>
    </xdr:to>
    <xdr:cxnSp macro="">
      <xdr:nvCxnSpPr>
        <xdr:cNvPr id="462" name="直線コネクタ 461"/>
        <xdr:cNvCxnSpPr/>
      </xdr:nvCxnSpPr>
      <xdr:spPr>
        <a:xfrm flipV="1">
          <a:off x="9639300" y="16929128"/>
          <a:ext cx="8382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146093</xdr:rowOff>
    </xdr:from>
    <xdr:to>
      <xdr:col>50</xdr:col>
      <xdr:colOff>114300</xdr:colOff>
      <xdr:row>99</xdr:row>
      <xdr:rowOff>27770</xdr:rowOff>
    </xdr:to>
    <xdr:cxnSp macro="">
      <xdr:nvCxnSpPr>
        <xdr:cNvPr id="465" name="直線コネクタ 464"/>
        <xdr:cNvCxnSpPr/>
      </xdr:nvCxnSpPr>
      <xdr:spPr>
        <a:xfrm>
          <a:off x="8750300" y="16948193"/>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31922</xdr:rowOff>
    </xdr:from>
    <xdr:to>
      <xdr:col>45</xdr:col>
      <xdr:colOff>177800</xdr:colOff>
      <xdr:row>98</xdr:row>
      <xdr:rowOff>146093</xdr:rowOff>
    </xdr:to>
    <xdr:cxnSp macro="">
      <xdr:nvCxnSpPr>
        <xdr:cNvPr id="468" name="直線コネクタ 467"/>
        <xdr:cNvCxnSpPr/>
      </xdr:nvCxnSpPr>
      <xdr:spPr>
        <a:xfrm>
          <a:off x="7861300" y="16834022"/>
          <a:ext cx="889000" cy="1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160114</xdr:rowOff>
    </xdr:from>
    <xdr:to>
      <xdr:col>41</xdr:col>
      <xdr:colOff>50800</xdr:colOff>
      <xdr:row>98</xdr:row>
      <xdr:rowOff>31922</xdr:rowOff>
    </xdr:to>
    <xdr:cxnSp macro="">
      <xdr:nvCxnSpPr>
        <xdr:cNvPr id="471" name="直線コネクタ 470"/>
        <xdr:cNvCxnSpPr/>
      </xdr:nvCxnSpPr>
      <xdr:spPr>
        <a:xfrm>
          <a:off x="6972300" y="16619314"/>
          <a:ext cx="889000" cy="2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76228</xdr:rowOff>
    </xdr:from>
    <xdr:to>
      <xdr:col>55</xdr:col>
      <xdr:colOff>50800</xdr:colOff>
      <xdr:row>99</xdr:row>
      <xdr:rowOff>6378</xdr:rowOff>
    </xdr:to>
    <xdr:sp macro="" textlink="">
      <xdr:nvSpPr>
        <xdr:cNvPr id="481" name="楕円 480"/>
        <xdr:cNvSpPr/>
      </xdr:nvSpPr>
      <xdr:spPr>
        <a:xfrm>
          <a:off x="10426700" y="168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162605</xdr:rowOff>
    </xdr:from>
    <xdr:ext cx="534377" cy="259045"/>
    <xdr:sp macro="" textlink="">
      <xdr:nvSpPr>
        <xdr:cNvPr id="482" name="普通建設事業費 （ うち更新整備　）該当値テキスト"/>
        <xdr:cNvSpPr txBox="1"/>
      </xdr:nvSpPr>
      <xdr:spPr>
        <a:xfrm>
          <a:off x="10528300" y="167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148420</xdr:rowOff>
    </xdr:from>
    <xdr:to>
      <xdr:col>50</xdr:col>
      <xdr:colOff>165100</xdr:colOff>
      <xdr:row>99</xdr:row>
      <xdr:rowOff>78570</xdr:rowOff>
    </xdr:to>
    <xdr:sp macro="" textlink="">
      <xdr:nvSpPr>
        <xdr:cNvPr id="483" name="楕円 482"/>
        <xdr:cNvSpPr/>
      </xdr:nvSpPr>
      <xdr:spPr>
        <a:xfrm>
          <a:off x="9588500" y="169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69697</xdr:rowOff>
    </xdr:from>
    <xdr:ext cx="469744" cy="259045"/>
    <xdr:sp macro="" textlink="">
      <xdr:nvSpPr>
        <xdr:cNvPr id="484" name="テキスト ボックス 483"/>
        <xdr:cNvSpPr txBox="1"/>
      </xdr:nvSpPr>
      <xdr:spPr>
        <a:xfrm>
          <a:off x="9404428" y="170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95293</xdr:rowOff>
    </xdr:from>
    <xdr:to>
      <xdr:col>46</xdr:col>
      <xdr:colOff>38100</xdr:colOff>
      <xdr:row>99</xdr:row>
      <xdr:rowOff>25443</xdr:rowOff>
    </xdr:to>
    <xdr:sp macro="" textlink="">
      <xdr:nvSpPr>
        <xdr:cNvPr id="485" name="楕円 484"/>
        <xdr:cNvSpPr/>
      </xdr:nvSpPr>
      <xdr:spPr>
        <a:xfrm>
          <a:off x="8699500" y="168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16570</xdr:rowOff>
    </xdr:from>
    <xdr:ext cx="469744" cy="259045"/>
    <xdr:sp macro="" textlink="">
      <xdr:nvSpPr>
        <xdr:cNvPr id="486" name="テキスト ボックス 485"/>
        <xdr:cNvSpPr txBox="1"/>
      </xdr:nvSpPr>
      <xdr:spPr>
        <a:xfrm>
          <a:off x="8515428" y="1699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152572</xdr:rowOff>
    </xdr:from>
    <xdr:to>
      <xdr:col>41</xdr:col>
      <xdr:colOff>101600</xdr:colOff>
      <xdr:row>98</xdr:row>
      <xdr:rowOff>82722</xdr:rowOff>
    </xdr:to>
    <xdr:sp macro="" textlink="">
      <xdr:nvSpPr>
        <xdr:cNvPr id="487" name="楕円 486"/>
        <xdr:cNvSpPr/>
      </xdr:nvSpPr>
      <xdr:spPr>
        <a:xfrm>
          <a:off x="78105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73849</xdr:rowOff>
    </xdr:from>
    <xdr:ext cx="534377" cy="259045"/>
    <xdr:sp macro="" textlink="">
      <xdr:nvSpPr>
        <xdr:cNvPr id="488" name="テキスト ボックス 487"/>
        <xdr:cNvSpPr txBox="1"/>
      </xdr:nvSpPr>
      <xdr:spPr>
        <a:xfrm>
          <a:off x="7594111" y="168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109314</xdr:rowOff>
    </xdr:from>
    <xdr:to>
      <xdr:col>36</xdr:col>
      <xdr:colOff>165100</xdr:colOff>
      <xdr:row>97</xdr:row>
      <xdr:rowOff>39464</xdr:rowOff>
    </xdr:to>
    <xdr:sp macro="" textlink="">
      <xdr:nvSpPr>
        <xdr:cNvPr id="489" name="楕円 488"/>
        <xdr:cNvSpPr/>
      </xdr:nvSpPr>
      <xdr:spPr>
        <a:xfrm>
          <a:off x="6921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55991</xdr:rowOff>
    </xdr:from>
    <xdr:ext cx="534377" cy="259045"/>
    <xdr:sp macro="" textlink="">
      <xdr:nvSpPr>
        <xdr:cNvPr id="490" name="テキスト ボックス 489"/>
        <xdr:cNvSpPr txBox="1"/>
      </xdr:nvSpPr>
      <xdr:spPr>
        <a:xfrm>
          <a:off x="6705111" y="16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86360</xdr:rowOff>
    </xdr:from>
    <xdr:to>
      <xdr:col>85</xdr:col>
      <xdr:colOff>127000</xdr:colOff>
      <xdr:row>38</xdr:row>
      <xdr:rowOff>134347</xdr:rowOff>
    </xdr:to>
    <xdr:cxnSp macro="">
      <xdr:nvCxnSpPr>
        <xdr:cNvPr id="519" name="直線コネクタ 518"/>
        <xdr:cNvCxnSpPr/>
      </xdr:nvCxnSpPr>
      <xdr:spPr>
        <a:xfrm flipV="1">
          <a:off x="15481300" y="6601460"/>
          <a:ext cx="8382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124003</xdr:rowOff>
    </xdr:from>
    <xdr:to>
      <xdr:col>81</xdr:col>
      <xdr:colOff>50800</xdr:colOff>
      <xdr:row>38</xdr:row>
      <xdr:rowOff>134347</xdr:rowOff>
    </xdr:to>
    <xdr:cxnSp macro="">
      <xdr:nvCxnSpPr>
        <xdr:cNvPr id="522" name="直線コネクタ 521"/>
        <xdr:cNvCxnSpPr/>
      </xdr:nvCxnSpPr>
      <xdr:spPr>
        <a:xfrm>
          <a:off x="14592300" y="663910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124003</xdr:rowOff>
    </xdr:from>
    <xdr:to>
      <xdr:col>76</xdr:col>
      <xdr:colOff>114300</xdr:colOff>
      <xdr:row>38</xdr:row>
      <xdr:rowOff>152711</xdr:rowOff>
    </xdr:to>
    <xdr:cxnSp macro="">
      <xdr:nvCxnSpPr>
        <xdr:cNvPr id="525" name="直線コネクタ 524"/>
        <xdr:cNvCxnSpPr/>
      </xdr:nvCxnSpPr>
      <xdr:spPr>
        <a:xfrm flipV="1">
          <a:off x="13703300" y="6639103"/>
          <a:ext cx="8890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152711</xdr:rowOff>
    </xdr:from>
    <xdr:to>
      <xdr:col>71</xdr:col>
      <xdr:colOff>177800</xdr:colOff>
      <xdr:row>39</xdr:row>
      <xdr:rowOff>44450</xdr:rowOff>
    </xdr:to>
    <xdr:cxnSp macro="">
      <xdr:nvCxnSpPr>
        <xdr:cNvPr id="528" name="直線コネクタ 527"/>
        <xdr:cNvCxnSpPr/>
      </xdr:nvCxnSpPr>
      <xdr:spPr>
        <a:xfrm flipV="1">
          <a:off x="12814300" y="6667811"/>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35560</xdr:rowOff>
    </xdr:from>
    <xdr:to>
      <xdr:col>85</xdr:col>
      <xdr:colOff>177800</xdr:colOff>
      <xdr:row>38</xdr:row>
      <xdr:rowOff>137160</xdr:rowOff>
    </xdr:to>
    <xdr:sp macro="" textlink="">
      <xdr:nvSpPr>
        <xdr:cNvPr id="538" name="楕円 537"/>
        <xdr:cNvSpPr/>
      </xdr:nvSpPr>
      <xdr:spPr>
        <a:xfrm>
          <a:off x="162687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58437</xdr:rowOff>
    </xdr:from>
    <xdr:ext cx="469744" cy="259045"/>
    <xdr:sp macro="" textlink="">
      <xdr:nvSpPr>
        <xdr:cNvPr id="539" name="災害復旧事業費該当値テキスト"/>
        <xdr:cNvSpPr txBox="1"/>
      </xdr:nvSpPr>
      <xdr:spPr>
        <a:xfrm>
          <a:off x="16370300"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83547</xdr:rowOff>
    </xdr:from>
    <xdr:to>
      <xdr:col>81</xdr:col>
      <xdr:colOff>101600</xdr:colOff>
      <xdr:row>39</xdr:row>
      <xdr:rowOff>13697</xdr:rowOff>
    </xdr:to>
    <xdr:sp macro="" textlink="">
      <xdr:nvSpPr>
        <xdr:cNvPr id="540" name="楕円 539"/>
        <xdr:cNvSpPr/>
      </xdr:nvSpPr>
      <xdr:spPr>
        <a:xfrm>
          <a:off x="15430500" y="65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4824</xdr:rowOff>
    </xdr:from>
    <xdr:ext cx="469744" cy="259045"/>
    <xdr:sp macro="" textlink="">
      <xdr:nvSpPr>
        <xdr:cNvPr id="541" name="テキスト ボックス 540"/>
        <xdr:cNvSpPr txBox="1"/>
      </xdr:nvSpPr>
      <xdr:spPr>
        <a:xfrm>
          <a:off x="15246428" y="669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73203</xdr:rowOff>
    </xdr:from>
    <xdr:to>
      <xdr:col>76</xdr:col>
      <xdr:colOff>165100</xdr:colOff>
      <xdr:row>39</xdr:row>
      <xdr:rowOff>3353</xdr:rowOff>
    </xdr:to>
    <xdr:sp macro="" textlink="">
      <xdr:nvSpPr>
        <xdr:cNvPr id="542" name="楕円 541"/>
        <xdr:cNvSpPr/>
      </xdr:nvSpPr>
      <xdr:spPr>
        <a:xfrm>
          <a:off x="14541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165930</xdr:rowOff>
    </xdr:from>
    <xdr:ext cx="469744" cy="259045"/>
    <xdr:sp macro="" textlink="">
      <xdr:nvSpPr>
        <xdr:cNvPr id="543" name="テキスト ボックス 542"/>
        <xdr:cNvSpPr txBox="1"/>
      </xdr:nvSpPr>
      <xdr:spPr>
        <a:xfrm>
          <a:off x="14357428" y="66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101911</xdr:rowOff>
    </xdr:from>
    <xdr:to>
      <xdr:col>72</xdr:col>
      <xdr:colOff>38100</xdr:colOff>
      <xdr:row>39</xdr:row>
      <xdr:rowOff>32061</xdr:rowOff>
    </xdr:to>
    <xdr:sp macro="" textlink="">
      <xdr:nvSpPr>
        <xdr:cNvPr id="544" name="楕円 543"/>
        <xdr:cNvSpPr/>
      </xdr:nvSpPr>
      <xdr:spPr>
        <a:xfrm>
          <a:off x="13652500" y="66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23188</xdr:rowOff>
    </xdr:from>
    <xdr:ext cx="469744" cy="259045"/>
    <xdr:sp macro="" textlink="">
      <xdr:nvSpPr>
        <xdr:cNvPr id="545" name="テキスト ボックス 544"/>
        <xdr:cNvSpPr txBox="1"/>
      </xdr:nvSpPr>
      <xdr:spPr>
        <a:xfrm>
          <a:off x="13468428" y="67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37897</xdr:rowOff>
    </xdr:from>
    <xdr:to>
      <xdr:col>85</xdr:col>
      <xdr:colOff>127000</xdr:colOff>
      <xdr:row>76</xdr:row>
      <xdr:rowOff>38880</xdr:rowOff>
    </xdr:to>
    <xdr:cxnSp macro="">
      <xdr:nvCxnSpPr>
        <xdr:cNvPr id="625" name="直線コネクタ 624"/>
        <xdr:cNvCxnSpPr/>
      </xdr:nvCxnSpPr>
      <xdr:spPr>
        <a:xfrm flipV="1">
          <a:off x="15481300" y="1306809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31641</xdr:rowOff>
    </xdr:from>
    <xdr:to>
      <xdr:col>81</xdr:col>
      <xdr:colOff>50800</xdr:colOff>
      <xdr:row>76</xdr:row>
      <xdr:rowOff>38880</xdr:rowOff>
    </xdr:to>
    <xdr:cxnSp macro="">
      <xdr:nvCxnSpPr>
        <xdr:cNvPr id="628" name="直線コネクタ 627"/>
        <xdr:cNvCxnSpPr/>
      </xdr:nvCxnSpPr>
      <xdr:spPr>
        <a:xfrm>
          <a:off x="14592300" y="130618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31641</xdr:rowOff>
    </xdr:from>
    <xdr:to>
      <xdr:col>76</xdr:col>
      <xdr:colOff>114300</xdr:colOff>
      <xdr:row>76</xdr:row>
      <xdr:rowOff>43765</xdr:rowOff>
    </xdr:to>
    <xdr:cxnSp macro="">
      <xdr:nvCxnSpPr>
        <xdr:cNvPr id="631" name="直線コネクタ 630"/>
        <xdr:cNvCxnSpPr/>
      </xdr:nvCxnSpPr>
      <xdr:spPr>
        <a:xfrm flipV="1">
          <a:off x="13703300" y="1306184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43765</xdr:rowOff>
    </xdr:from>
    <xdr:to>
      <xdr:col>71</xdr:col>
      <xdr:colOff>177800</xdr:colOff>
      <xdr:row>76</xdr:row>
      <xdr:rowOff>66083</xdr:rowOff>
    </xdr:to>
    <xdr:cxnSp macro="">
      <xdr:nvCxnSpPr>
        <xdr:cNvPr id="634" name="直線コネクタ 633"/>
        <xdr:cNvCxnSpPr/>
      </xdr:nvCxnSpPr>
      <xdr:spPr>
        <a:xfrm flipV="1">
          <a:off x="12814300" y="13073965"/>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158547</xdr:rowOff>
    </xdr:from>
    <xdr:to>
      <xdr:col>85</xdr:col>
      <xdr:colOff>177800</xdr:colOff>
      <xdr:row>76</xdr:row>
      <xdr:rowOff>88697</xdr:rowOff>
    </xdr:to>
    <xdr:sp macro="" textlink="">
      <xdr:nvSpPr>
        <xdr:cNvPr id="644" name="楕円 643"/>
        <xdr:cNvSpPr/>
      </xdr:nvSpPr>
      <xdr:spPr>
        <a:xfrm>
          <a:off x="16268700" y="130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9974</xdr:rowOff>
    </xdr:from>
    <xdr:ext cx="534377" cy="259045"/>
    <xdr:sp macro="" textlink="">
      <xdr:nvSpPr>
        <xdr:cNvPr id="645" name="公債費該当値テキスト"/>
        <xdr:cNvSpPr txBox="1"/>
      </xdr:nvSpPr>
      <xdr:spPr>
        <a:xfrm>
          <a:off x="16370300"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159530</xdr:rowOff>
    </xdr:from>
    <xdr:to>
      <xdr:col>81</xdr:col>
      <xdr:colOff>101600</xdr:colOff>
      <xdr:row>76</xdr:row>
      <xdr:rowOff>89680</xdr:rowOff>
    </xdr:to>
    <xdr:sp macro="" textlink="">
      <xdr:nvSpPr>
        <xdr:cNvPr id="646" name="楕円 645"/>
        <xdr:cNvSpPr/>
      </xdr:nvSpPr>
      <xdr:spPr>
        <a:xfrm>
          <a:off x="15430500" y="130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106207</xdr:rowOff>
    </xdr:from>
    <xdr:ext cx="534377" cy="259045"/>
    <xdr:sp macro="" textlink="">
      <xdr:nvSpPr>
        <xdr:cNvPr id="647" name="テキスト ボックス 646"/>
        <xdr:cNvSpPr txBox="1"/>
      </xdr:nvSpPr>
      <xdr:spPr>
        <a:xfrm>
          <a:off x="15214111" y="127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152291</xdr:rowOff>
    </xdr:from>
    <xdr:to>
      <xdr:col>76</xdr:col>
      <xdr:colOff>165100</xdr:colOff>
      <xdr:row>76</xdr:row>
      <xdr:rowOff>82441</xdr:rowOff>
    </xdr:to>
    <xdr:sp macro="" textlink="">
      <xdr:nvSpPr>
        <xdr:cNvPr id="648" name="楕円 647"/>
        <xdr:cNvSpPr/>
      </xdr:nvSpPr>
      <xdr:spPr>
        <a:xfrm>
          <a:off x="14541500" y="130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98968</xdr:rowOff>
    </xdr:from>
    <xdr:ext cx="534377" cy="259045"/>
    <xdr:sp macro="" textlink="">
      <xdr:nvSpPr>
        <xdr:cNvPr id="649" name="テキスト ボックス 648"/>
        <xdr:cNvSpPr txBox="1"/>
      </xdr:nvSpPr>
      <xdr:spPr>
        <a:xfrm>
          <a:off x="14325111" y="127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164415</xdr:rowOff>
    </xdr:from>
    <xdr:to>
      <xdr:col>72</xdr:col>
      <xdr:colOff>38100</xdr:colOff>
      <xdr:row>76</xdr:row>
      <xdr:rowOff>94565</xdr:rowOff>
    </xdr:to>
    <xdr:sp macro="" textlink="">
      <xdr:nvSpPr>
        <xdr:cNvPr id="650" name="楕円 649"/>
        <xdr:cNvSpPr/>
      </xdr:nvSpPr>
      <xdr:spPr>
        <a:xfrm>
          <a:off x="13652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111091</xdr:rowOff>
    </xdr:from>
    <xdr:ext cx="534377" cy="259045"/>
    <xdr:sp macro="" textlink="">
      <xdr:nvSpPr>
        <xdr:cNvPr id="651" name="テキスト ボックス 650"/>
        <xdr:cNvSpPr txBox="1"/>
      </xdr:nvSpPr>
      <xdr:spPr>
        <a:xfrm>
          <a:off x="13436111" y="12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15283</xdr:rowOff>
    </xdr:from>
    <xdr:to>
      <xdr:col>67</xdr:col>
      <xdr:colOff>101600</xdr:colOff>
      <xdr:row>76</xdr:row>
      <xdr:rowOff>116883</xdr:rowOff>
    </xdr:to>
    <xdr:sp macro="" textlink="">
      <xdr:nvSpPr>
        <xdr:cNvPr id="652" name="楕円 651"/>
        <xdr:cNvSpPr/>
      </xdr:nvSpPr>
      <xdr:spPr>
        <a:xfrm>
          <a:off x="12763500" y="130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133411</xdr:rowOff>
    </xdr:from>
    <xdr:ext cx="534377" cy="259045"/>
    <xdr:sp macro="" textlink="">
      <xdr:nvSpPr>
        <xdr:cNvPr id="653" name="テキスト ボックス 652"/>
        <xdr:cNvSpPr txBox="1"/>
      </xdr:nvSpPr>
      <xdr:spPr>
        <a:xfrm>
          <a:off x="12547111" y="128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132550</xdr:rowOff>
    </xdr:from>
    <xdr:to>
      <xdr:col>85</xdr:col>
      <xdr:colOff>127000</xdr:colOff>
      <xdr:row>96</xdr:row>
      <xdr:rowOff>157607</xdr:rowOff>
    </xdr:to>
    <xdr:cxnSp macro="">
      <xdr:nvCxnSpPr>
        <xdr:cNvPr id="682" name="直線コネクタ 681"/>
        <xdr:cNvCxnSpPr/>
      </xdr:nvCxnSpPr>
      <xdr:spPr>
        <a:xfrm flipV="1">
          <a:off x="15481300" y="16248850"/>
          <a:ext cx="838200" cy="3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157607</xdr:rowOff>
    </xdr:from>
    <xdr:to>
      <xdr:col>81</xdr:col>
      <xdr:colOff>50800</xdr:colOff>
      <xdr:row>98</xdr:row>
      <xdr:rowOff>41884</xdr:rowOff>
    </xdr:to>
    <xdr:cxnSp macro="">
      <xdr:nvCxnSpPr>
        <xdr:cNvPr id="685" name="直線コネクタ 684"/>
        <xdr:cNvCxnSpPr/>
      </xdr:nvCxnSpPr>
      <xdr:spPr>
        <a:xfrm flipV="1">
          <a:off x="14592300" y="16616807"/>
          <a:ext cx="889000" cy="2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41884</xdr:rowOff>
    </xdr:from>
    <xdr:to>
      <xdr:col>76</xdr:col>
      <xdr:colOff>114300</xdr:colOff>
      <xdr:row>98</xdr:row>
      <xdr:rowOff>63030</xdr:rowOff>
    </xdr:to>
    <xdr:cxnSp macro="">
      <xdr:nvCxnSpPr>
        <xdr:cNvPr id="688" name="直線コネクタ 687"/>
        <xdr:cNvCxnSpPr/>
      </xdr:nvCxnSpPr>
      <xdr:spPr>
        <a:xfrm flipV="1">
          <a:off x="13703300" y="1684398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63030</xdr:rowOff>
    </xdr:from>
    <xdr:to>
      <xdr:col>71</xdr:col>
      <xdr:colOff>177800</xdr:colOff>
      <xdr:row>98</xdr:row>
      <xdr:rowOff>113094</xdr:rowOff>
    </xdr:to>
    <xdr:cxnSp macro="">
      <xdr:nvCxnSpPr>
        <xdr:cNvPr id="691" name="直線コネクタ 690"/>
        <xdr:cNvCxnSpPr/>
      </xdr:nvCxnSpPr>
      <xdr:spPr>
        <a:xfrm flipV="1">
          <a:off x="12814300" y="16865130"/>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81750</xdr:rowOff>
    </xdr:from>
    <xdr:to>
      <xdr:col>85</xdr:col>
      <xdr:colOff>177800</xdr:colOff>
      <xdr:row>95</xdr:row>
      <xdr:rowOff>11900</xdr:rowOff>
    </xdr:to>
    <xdr:sp macro="" textlink="">
      <xdr:nvSpPr>
        <xdr:cNvPr id="701" name="楕円 700"/>
        <xdr:cNvSpPr/>
      </xdr:nvSpPr>
      <xdr:spPr>
        <a:xfrm>
          <a:off x="16268700" y="1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104627</xdr:rowOff>
    </xdr:from>
    <xdr:ext cx="534377" cy="259045"/>
    <xdr:sp macro="" textlink="">
      <xdr:nvSpPr>
        <xdr:cNvPr id="702" name="積立金該当値テキスト"/>
        <xdr:cNvSpPr txBox="1"/>
      </xdr:nvSpPr>
      <xdr:spPr>
        <a:xfrm>
          <a:off x="16370300" y="160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106807</xdr:rowOff>
    </xdr:from>
    <xdr:to>
      <xdr:col>81</xdr:col>
      <xdr:colOff>101600</xdr:colOff>
      <xdr:row>97</xdr:row>
      <xdr:rowOff>36957</xdr:rowOff>
    </xdr:to>
    <xdr:sp macro="" textlink="">
      <xdr:nvSpPr>
        <xdr:cNvPr id="703" name="楕円 702"/>
        <xdr:cNvSpPr/>
      </xdr:nvSpPr>
      <xdr:spPr>
        <a:xfrm>
          <a:off x="15430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53484</xdr:rowOff>
    </xdr:from>
    <xdr:ext cx="534377" cy="259045"/>
    <xdr:sp macro="" textlink="">
      <xdr:nvSpPr>
        <xdr:cNvPr id="704" name="テキスト ボックス 703"/>
        <xdr:cNvSpPr txBox="1"/>
      </xdr:nvSpPr>
      <xdr:spPr>
        <a:xfrm>
          <a:off x="15214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162534</xdr:rowOff>
    </xdr:from>
    <xdr:to>
      <xdr:col>76</xdr:col>
      <xdr:colOff>165100</xdr:colOff>
      <xdr:row>98</xdr:row>
      <xdr:rowOff>92684</xdr:rowOff>
    </xdr:to>
    <xdr:sp macro="" textlink="">
      <xdr:nvSpPr>
        <xdr:cNvPr id="705" name="楕円 704"/>
        <xdr:cNvSpPr/>
      </xdr:nvSpPr>
      <xdr:spPr>
        <a:xfrm>
          <a:off x="14541500" y="16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109211</xdr:rowOff>
    </xdr:from>
    <xdr:ext cx="534377" cy="259045"/>
    <xdr:sp macro="" textlink="">
      <xdr:nvSpPr>
        <xdr:cNvPr id="706" name="テキスト ボックス 705"/>
        <xdr:cNvSpPr txBox="1"/>
      </xdr:nvSpPr>
      <xdr:spPr>
        <a:xfrm>
          <a:off x="14325111" y="165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12230</xdr:rowOff>
    </xdr:from>
    <xdr:to>
      <xdr:col>72</xdr:col>
      <xdr:colOff>38100</xdr:colOff>
      <xdr:row>98</xdr:row>
      <xdr:rowOff>113830</xdr:rowOff>
    </xdr:to>
    <xdr:sp macro="" textlink="">
      <xdr:nvSpPr>
        <xdr:cNvPr id="707" name="楕円 706"/>
        <xdr:cNvSpPr/>
      </xdr:nvSpPr>
      <xdr:spPr>
        <a:xfrm>
          <a:off x="13652500" y="16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104957</xdr:rowOff>
    </xdr:from>
    <xdr:ext cx="534377" cy="259045"/>
    <xdr:sp macro="" textlink="">
      <xdr:nvSpPr>
        <xdr:cNvPr id="708" name="テキスト ボックス 707"/>
        <xdr:cNvSpPr txBox="1"/>
      </xdr:nvSpPr>
      <xdr:spPr>
        <a:xfrm>
          <a:off x="13436111" y="169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62294</xdr:rowOff>
    </xdr:from>
    <xdr:to>
      <xdr:col>67</xdr:col>
      <xdr:colOff>101600</xdr:colOff>
      <xdr:row>98</xdr:row>
      <xdr:rowOff>163894</xdr:rowOff>
    </xdr:to>
    <xdr:sp macro="" textlink="">
      <xdr:nvSpPr>
        <xdr:cNvPr id="709" name="楕円 708"/>
        <xdr:cNvSpPr/>
      </xdr:nvSpPr>
      <xdr:spPr>
        <a:xfrm>
          <a:off x="12763500" y="168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155021</xdr:rowOff>
    </xdr:from>
    <xdr:ext cx="469744" cy="259045"/>
    <xdr:sp macro="" textlink="">
      <xdr:nvSpPr>
        <xdr:cNvPr id="710" name="テキスト ボックス 709"/>
        <xdr:cNvSpPr txBox="1"/>
      </xdr:nvSpPr>
      <xdr:spPr>
        <a:xfrm>
          <a:off x="12579428" y="169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106515</xdr:rowOff>
    </xdr:from>
    <xdr:to>
      <xdr:col>116</xdr:col>
      <xdr:colOff>63500</xdr:colOff>
      <xdr:row>37</xdr:row>
      <xdr:rowOff>157188</xdr:rowOff>
    </xdr:to>
    <xdr:cxnSp macro="">
      <xdr:nvCxnSpPr>
        <xdr:cNvPr id="739" name="直線コネクタ 738"/>
        <xdr:cNvCxnSpPr/>
      </xdr:nvCxnSpPr>
      <xdr:spPr>
        <a:xfrm flipV="1">
          <a:off x="21323300" y="645016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157188</xdr:rowOff>
    </xdr:from>
    <xdr:to>
      <xdr:col>111</xdr:col>
      <xdr:colOff>177800</xdr:colOff>
      <xdr:row>39</xdr:row>
      <xdr:rowOff>24524</xdr:rowOff>
    </xdr:to>
    <xdr:cxnSp macro="">
      <xdr:nvCxnSpPr>
        <xdr:cNvPr id="742" name="直線コネクタ 741"/>
        <xdr:cNvCxnSpPr/>
      </xdr:nvCxnSpPr>
      <xdr:spPr>
        <a:xfrm flipV="1">
          <a:off x="20434300" y="6500838"/>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24524</xdr:rowOff>
    </xdr:from>
    <xdr:to>
      <xdr:col>107</xdr:col>
      <xdr:colOff>50800</xdr:colOff>
      <xdr:row>39</xdr:row>
      <xdr:rowOff>44450</xdr:rowOff>
    </xdr:to>
    <xdr:cxnSp macro="">
      <xdr:nvCxnSpPr>
        <xdr:cNvPr id="745" name="直線コネクタ 744"/>
        <xdr:cNvCxnSpPr/>
      </xdr:nvCxnSpPr>
      <xdr:spPr>
        <a:xfrm flipV="1">
          <a:off x="19545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55715</xdr:rowOff>
    </xdr:from>
    <xdr:to>
      <xdr:col>116</xdr:col>
      <xdr:colOff>114300</xdr:colOff>
      <xdr:row>37</xdr:row>
      <xdr:rowOff>157315</xdr:rowOff>
    </xdr:to>
    <xdr:sp macro="" textlink="">
      <xdr:nvSpPr>
        <xdr:cNvPr id="758" name="楕円 757"/>
        <xdr:cNvSpPr/>
      </xdr:nvSpPr>
      <xdr:spPr>
        <a:xfrm>
          <a:off x="22110700" y="63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78592</xdr:rowOff>
    </xdr:from>
    <xdr:ext cx="469744" cy="259045"/>
    <xdr:sp macro="" textlink="">
      <xdr:nvSpPr>
        <xdr:cNvPr id="759" name="投資及び出資金該当値テキスト"/>
        <xdr:cNvSpPr txBox="1"/>
      </xdr:nvSpPr>
      <xdr:spPr>
        <a:xfrm>
          <a:off x="22212300" y="62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106388</xdr:rowOff>
    </xdr:from>
    <xdr:to>
      <xdr:col>112</xdr:col>
      <xdr:colOff>38100</xdr:colOff>
      <xdr:row>38</xdr:row>
      <xdr:rowOff>36538</xdr:rowOff>
    </xdr:to>
    <xdr:sp macro="" textlink="">
      <xdr:nvSpPr>
        <xdr:cNvPr id="760" name="楕円 759"/>
        <xdr:cNvSpPr/>
      </xdr:nvSpPr>
      <xdr:spPr>
        <a:xfrm>
          <a:off x="21272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53065</xdr:rowOff>
    </xdr:from>
    <xdr:ext cx="469744" cy="259045"/>
    <xdr:sp macro="" textlink="">
      <xdr:nvSpPr>
        <xdr:cNvPr id="761" name="テキスト ボックス 760"/>
        <xdr:cNvSpPr txBox="1"/>
      </xdr:nvSpPr>
      <xdr:spPr>
        <a:xfrm>
          <a:off x="21088428" y="62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145174</xdr:rowOff>
    </xdr:from>
    <xdr:to>
      <xdr:col>107</xdr:col>
      <xdr:colOff>101600</xdr:colOff>
      <xdr:row>39</xdr:row>
      <xdr:rowOff>75324</xdr:rowOff>
    </xdr:to>
    <xdr:sp macro="" textlink="">
      <xdr:nvSpPr>
        <xdr:cNvPr id="762" name="楕円 761"/>
        <xdr:cNvSpPr/>
      </xdr:nvSpPr>
      <xdr:spPr>
        <a:xfrm>
          <a:off x="20383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66451</xdr:rowOff>
    </xdr:from>
    <xdr:ext cx="378565" cy="259045"/>
    <xdr:sp macro="" textlink="">
      <xdr:nvSpPr>
        <xdr:cNvPr id="763" name="テキスト ボックス 762"/>
        <xdr:cNvSpPr txBox="1"/>
      </xdr:nvSpPr>
      <xdr:spPr>
        <a:xfrm>
          <a:off x="20245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95031</xdr:rowOff>
    </xdr:from>
    <xdr:to>
      <xdr:col>116</xdr:col>
      <xdr:colOff>63500</xdr:colOff>
      <xdr:row>58</xdr:row>
      <xdr:rowOff>139700</xdr:rowOff>
    </xdr:to>
    <xdr:cxnSp macro="">
      <xdr:nvCxnSpPr>
        <xdr:cNvPr id="794" name="直線コネクタ 793"/>
        <xdr:cNvCxnSpPr/>
      </xdr:nvCxnSpPr>
      <xdr:spPr>
        <a:xfrm>
          <a:off x="21323300" y="10039131"/>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95031</xdr:rowOff>
    </xdr:from>
    <xdr:to>
      <xdr:col>111</xdr:col>
      <xdr:colOff>177800</xdr:colOff>
      <xdr:row>58</xdr:row>
      <xdr:rowOff>139700</xdr:rowOff>
    </xdr:to>
    <xdr:cxnSp macro="">
      <xdr:nvCxnSpPr>
        <xdr:cNvPr id="797" name="直線コネクタ 796"/>
        <xdr:cNvCxnSpPr/>
      </xdr:nvCxnSpPr>
      <xdr:spPr>
        <a:xfrm flipV="1">
          <a:off x="20434300" y="10039131"/>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44231</xdr:rowOff>
    </xdr:from>
    <xdr:to>
      <xdr:col>112</xdr:col>
      <xdr:colOff>38100</xdr:colOff>
      <xdr:row>58</xdr:row>
      <xdr:rowOff>145831</xdr:rowOff>
    </xdr:to>
    <xdr:sp macro="" textlink="">
      <xdr:nvSpPr>
        <xdr:cNvPr id="815" name="楕円 814"/>
        <xdr:cNvSpPr/>
      </xdr:nvSpPr>
      <xdr:spPr>
        <a:xfrm>
          <a:off x="212725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136958</xdr:rowOff>
    </xdr:from>
    <xdr:ext cx="378565" cy="259045"/>
    <xdr:sp macro="" textlink="">
      <xdr:nvSpPr>
        <xdr:cNvPr id="816" name="テキスト ボックス 815"/>
        <xdr:cNvSpPr txBox="1"/>
      </xdr:nvSpPr>
      <xdr:spPr>
        <a:xfrm>
          <a:off x="21134017" y="1008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101200</xdr:rowOff>
    </xdr:from>
    <xdr:to>
      <xdr:col>116</xdr:col>
      <xdr:colOff>63500</xdr:colOff>
      <xdr:row>74</xdr:row>
      <xdr:rowOff>131508</xdr:rowOff>
    </xdr:to>
    <xdr:cxnSp macro="">
      <xdr:nvCxnSpPr>
        <xdr:cNvPr id="852" name="直線コネクタ 851"/>
        <xdr:cNvCxnSpPr/>
      </xdr:nvCxnSpPr>
      <xdr:spPr>
        <a:xfrm flipV="1">
          <a:off x="21323300" y="12788500"/>
          <a:ext cx="8382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131508</xdr:rowOff>
    </xdr:from>
    <xdr:to>
      <xdr:col>111</xdr:col>
      <xdr:colOff>177800</xdr:colOff>
      <xdr:row>74</xdr:row>
      <xdr:rowOff>132842</xdr:rowOff>
    </xdr:to>
    <xdr:cxnSp macro="">
      <xdr:nvCxnSpPr>
        <xdr:cNvPr id="855" name="直線コネクタ 854"/>
        <xdr:cNvCxnSpPr/>
      </xdr:nvCxnSpPr>
      <xdr:spPr>
        <a:xfrm flipV="1">
          <a:off x="20434300" y="128188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132842</xdr:rowOff>
    </xdr:from>
    <xdr:to>
      <xdr:col>107</xdr:col>
      <xdr:colOff>50800</xdr:colOff>
      <xdr:row>74</xdr:row>
      <xdr:rowOff>155169</xdr:rowOff>
    </xdr:to>
    <xdr:cxnSp macro="">
      <xdr:nvCxnSpPr>
        <xdr:cNvPr id="858" name="直線コネクタ 857"/>
        <xdr:cNvCxnSpPr/>
      </xdr:nvCxnSpPr>
      <xdr:spPr>
        <a:xfrm flipV="1">
          <a:off x="19545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155169</xdr:rowOff>
    </xdr:from>
    <xdr:to>
      <xdr:col>102</xdr:col>
      <xdr:colOff>114300</xdr:colOff>
      <xdr:row>75</xdr:row>
      <xdr:rowOff>32963</xdr:rowOff>
    </xdr:to>
    <xdr:cxnSp macro="">
      <xdr:nvCxnSpPr>
        <xdr:cNvPr id="861" name="直線コネクタ 860"/>
        <xdr:cNvCxnSpPr/>
      </xdr:nvCxnSpPr>
      <xdr:spPr>
        <a:xfrm flipV="1">
          <a:off x="18656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50400</xdr:rowOff>
    </xdr:from>
    <xdr:to>
      <xdr:col>116</xdr:col>
      <xdr:colOff>114300</xdr:colOff>
      <xdr:row>74</xdr:row>
      <xdr:rowOff>152000</xdr:rowOff>
    </xdr:to>
    <xdr:sp macro="" textlink="">
      <xdr:nvSpPr>
        <xdr:cNvPr id="871" name="楕円 870"/>
        <xdr:cNvSpPr/>
      </xdr:nvSpPr>
      <xdr:spPr>
        <a:xfrm>
          <a:off x="22110700" y="127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73277</xdr:rowOff>
    </xdr:from>
    <xdr:ext cx="534377" cy="259045"/>
    <xdr:sp macro="" textlink="">
      <xdr:nvSpPr>
        <xdr:cNvPr id="872" name="繰出金該当値テキスト"/>
        <xdr:cNvSpPr txBox="1"/>
      </xdr:nvSpPr>
      <xdr:spPr>
        <a:xfrm>
          <a:off x="22212300" y="125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80708</xdr:rowOff>
    </xdr:from>
    <xdr:to>
      <xdr:col>112</xdr:col>
      <xdr:colOff>38100</xdr:colOff>
      <xdr:row>75</xdr:row>
      <xdr:rowOff>10858</xdr:rowOff>
    </xdr:to>
    <xdr:sp macro="" textlink="">
      <xdr:nvSpPr>
        <xdr:cNvPr id="873" name="楕円 872"/>
        <xdr:cNvSpPr/>
      </xdr:nvSpPr>
      <xdr:spPr>
        <a:xfrm>
          <a:off x="21272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27385</xdr:rowOff>
    </xdr:from>
    <xdr:ext cx="534377" cy="259045"/>
    <xdr:sp macro="" textlink="">
      <xdr:nvSpPr>
        <xdr:cNvPr id="874" name="テキスト ボックス 873"/>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82042</xdr:rowOff>
    </xdr:from>
    <xdr:to>
      <xdr:col>107</xdr:col>
      <xdr:colOff>101600</xdr:colOff>
      <xdr:row>75</xdr:row>
      <xdr:rowOff>12192</xdr:rowOff>
    </xdr:to>
    <xdr:sp macro="" textlink="">
      <xdr:nvSpPr>
        <xdr:cNvPr id="875" name="楕円 874"/>
        <xdr:cNvSpPr/>
      </xdr:nvSpPr>
      <xdr:spPr>
        <a:xfrm>
          <a:off x="20383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28719</xdr:rowOff>
    </xdr:from>
    <xdr:ext cx="534377" cy="259045"/>
    <xdr:sp macro="" textlink="">
      <xdr:nvSpPr>
        <xdr:cNvPr id="876" name="テキスト ボックス 875"/>
        <xdr:cNvSpPr txBox="1"/>
      </xdr:nvSpPr>
      <xdr:spPr>
        <a:xfrm>
          <a:off x="20167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104369</xdr:rowOff>
    </xdr:from>
    <xdr:to>
      <xdr:col>102</xdr:col>
      <xdr:colOff>165100</xdr:colOff>
      <xdr:row>75</xdr:row>
      <xdr:rowOff>34519</xdr:rowOff>
    </xdr:to>
    <xdr:sp macro="" textlink="">
      <xdr:nvSpPr>
        <xdr:cNvPr id="877" name="楕円 876"/>
        <xdr:cNvSpPr/>
      </xdr:nvSpPr>
      <xdr:spPr>
        <a:xfrm>
          <a:off x="19494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51046</xdr:rowOff>
    </xdr:from>
    <xdr:ext cx="534377" cy="259045"/>
    <xdr:sp macro="" textlink="">
      <xdr:nvSpPr>
        <xdr:cNvPr id="878" name="テキスト ボックス 877"/>
        <xdr:cNvSpPr txBox="1"/>
      </xdr:nvSpPr>
      <xdr:spPr>
        <a:xfrm>
          <a:off x="19278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153613</xdr:rowOff>
    </xdr:from>
    <xdr:to>
      <xdr:col>98</xdr:col>
      <xdr:colOff>38100</xdr:colOff>
      <xdr:row>75</xdr:row>
      <xdr:rowOff>83763</xdr:rowOff>
    </xdr:to>
    <xdr:sp macro="" textlink="">
      <xdr:nvSpPr>
        <xdr:cNvPr id="879" name="楕円 878"/>
        <xdr:cNvSpPr/>
      </xdr:nvSpPr>
      <xdr:spPr>
        <a:xfrm>
          <a:off x="18605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100290</xdr:rowOff>
    </xdr:from>
    <xdr:ext cx="534377" cy="259045"/>
    <xdr:sp macro="" textlink="">
      <xdr:nvSpPr>
        <xdr:cNvPr id="880" name="テキスト ボックス 879"/>
        <xdr:cNvSpPr txBox="1"/>
      </xdr:nvSpPr>
      <xdr:spPr>
        <a:xfrm>
          <a:off x="18389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６８９，８８３円となっている。主な構成項目である人件費は、住民一人当たり１０２，９３８円となっている。、平成２８年度から１００，０００円程度で推移してきており、高止まりの傾向にある。さらに、令和元年度から比較すると約６％増加している。類似団体平均と比べて高い水準にあるの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市立短期大学及び消防本部の単独設置が影響して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住民一人当たり１７５，４６０円となっている。新型コロナウィルスの経済対策で行われた特別定額給付金が影響し昨年までと比べると大幅に増加している。臨時的経費以外については、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大月市立中央病院の独立行政法人化に伴い減少しているが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大月都留広域事務組合、東部地域広域水道企業団などの一部事務組合に対する運営補助に多額の経費を要している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今後も各種団体への補助金等を含め、交付対象事業等の精査及び補助基準の見直しなどにより適正な管理に努める。</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住民一人当たり６０，５６３円となっている。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と比較すると約９２％の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になっている。これは、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ふるさと大月応援寄附金の増加が主な要因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になっている。今後も、市税が減少していく見込みのなか、貴重な財源になっているため、返礼品を強化し、大月市の魅力をアピールして、寄附金額を増やしてい行けるよう力を入れていきたい。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いずれにしても、</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団体に比べて人件費や公債費などの義務的経費が高く、加えて（独）大月市立中央病院や一部事務組合等への補助・繰出しに多額の経費を要しており、厳しい財政状況となっている。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69487</xdr:rowOff>
    </xdr:from>
    <xdr:to>
      <xdr:col>24</xdr:col>
      <xdr:colOff>63500</xdr:colOff>
      <xdr:row>34</xdr:row>
      <xdr:rowOff>102471</xdr:rowOff>
    </xdr:to>
    <xdr:cxnSp macro="">
      <xdr:nvCxnSpPr>
        <xdr:cNvPr id="63" name="直線コネクタ 62"/>
        <xdr:cNvCxnSpPr/>
      </xdr:nvCxnSpPr>
      <xdr:spPr>
        <a:xfrm>
          <a:off x="3797300" y="5898787"/>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69487</xdr:rowOff>
    </xdr:from>
    <xdr:to>
      <xdr:col>19</xdr:col>
      <xdr:colOff>177800</xdr:colOff>
      <xdr:row>34</xdr:row>
      <xdr:rowOff>72753</xdr:rowOff>
    </xdr:to>
    <xdr:cxnSp macro="">
      <xdr:nvCxnSpPr>
        <xdr:cNvPr id="66" name="直線コネクタ 65"/>
        <xdr:cNvCxnSpPr/>
      </xdr:nvCxnSpPr>
      <xdr:spPr>
        <a:xfrm flipV="1">
          <a:off x="2908300" y="58987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72753</xdr:rowOff>
    </xdr:from>
    <xdr:to>
      <xdr:col>15</xdr:col>
      <xdr:colOff>50800</xdr:colOff>
      <xdr:row>34</xdr:row>
      <xdr:rowOff>103451</xdr:rowOff>
    </xdr:to>
    <xdr:cxnSp macro="">
      <xdr:nvCxnSpPr>
        <xdr:cNvPr id="69" name="直線コネクタ 68"/>
        <xdr:cNvCxnSpPr/>
      </xdr:nvCxnSpPr>
      <xdr:spPr>
        <a:xfrm flipV="1">
          <a:off x="2019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103451</xdr:rowOff>
    </xdr:from>
    <xdr:to>
      <xdr:col>10</xdr:col>
      <xdr:colOff>114300</xdr:colOff>
      <xdr:row>34</xdr:row>
      <xdr:rowOff>143619</xdr:rowOff>
    </xdr:to>
    <xdr:cxnSp macro="">
      <xdr:nvCxnSpPr>
        <xdr:cNvPr id="72" name="直線コネクタ 71"/>
        <xdr:cNvCxnSpPr/>
      </xdr:nvCxnSpPr>
      <xdr:spPr>
        <a:xfrm flipV="1">
          <a:off x="1130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51671</xdr:rowOff>
    </xdr:from>
    <xdr:to>
      <xdr:col>24</xdr:col>
      <xdr:colOff>114300</xdr:colOff>
      <xdr:row>34</xdr:row>
      <xdr:rowOff>153271</xdr:rowOff>
    </xdr:to>
    <xdr:sp macro="" textlink="">
      <xdr:nvSpPr>
        <xdr:cNvPr id="82" name="楕円 81"/>
        <xdr:cNvSpPr/>
      </xdr:nvSpPr>
      <xdr:spPr>
        <a:xfrm>
          <a:off x="45847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74548</xdr:rowOff>
    </xdr:from>
    <xdr:ext cx="469744" cy="259045"/>
    <xdr:sp macro="" textlink="">
      <xdr:nvSpPr>
        <xdr:cNvPr id="83" name="議会費該当値テキスト"/>
        <xdr:cNvSpPr txBox="1"/>
      </xdr:nvSpPr>
      <xdr:spPr>
        <a:xfrm>
          <a:off x="4686300" y="573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18687</xdr:rowOff>
    </xdr:from>
    <xdr:to>
      <xdr:col>20</xdr:col>
      <xdr:colOff>38100</xdr:colOff>
      <xdr:row>34</xdr:row>
      <xdr:rowOff>120287</xdr:rowOff>
    </xdr:to>
    <xdr:sp macro="" textlink="">
      <xdr:nvSpPr>
        <xdr:cNvPr id="84" name="楕円 83"/>
        <xdr:cNvSpPr/>
      </xdr:nvSpPr>
      <xdr:spPr>
        <a:xfrm>
          <a:off x="3746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136814</xdr:rowOff>
    </xdr:from>
    <xdr:ext cx="469744" cy="259045"/>
    <xdr:sp macro="" textlink="">
      <xdr:nvSpPr>
        <xdr:cNvPr id="85" name="テキスト ボックス 84"/>
        <xdr:cNvSpPr txBox="1"/>
      </xdr:nvSpPr>
      <xdr:spPr>
        <a:xfrm>
          <a:off x="3562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21953</xdr:rowOff>
    </xdr:from>
    <xdr:to>
      <xdr:col>15</xdr:col>
      <xdr:colOff>101600</xdr:colOff>
      <xdr:row>34</xdr:row>
      <xdr:rowOff>123553</xdr:rowOff>
    </xdr:to>
    <xdr:sp macro="" textlink="">
      <xdr:nvSpPr>
        <xdr:cNvPr id="86" name="楕円 85"/>
        <xdr:cNvSpPr/>
      </xdr:nvSpPr>
      <xdr:spPr>
        <a:xfrm>
          <a:off x="2857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140080</xdr:rowOff>
    </xdr:from>
    <xdr:ext cx="469744" cy="259045"/>
    <xdr:sp macro="" textlink="">
      <xdr:nvSpPr>
        <xdr:cNvPr id="87" name="テキスト ボックス 86"/>
        <xdr:cNvSpPr txBox="1"/>
      </xdr:nvSpPr>
      <xdr:spPr>
        <a:xfrm>
          <a:off x="2673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52651</xdr:rowOff>
    </xdr:from>
    <xdr:to>
      <xdr:col>10</xdr:col>
      <xdr:colOff>165100</xdr:colOff>
      <xdr:row>34</xdr:row>
      <xdr:rowOff>154251</xdr:rowOff>
    </xdr:to>
    <xdr:sp macro="" textlink="">
      <xdr:nvSpPr>
        <xdr:cNvPr id="88" name="楕円 87"/>
        <xdr:cNvSpPr/>
      </xdr:nvSpPr>
      <xdr:spPr>
        <a:xfrm>
          <a:off x="1968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170778</xdr:rowOff>
    </xdr:from>
    <xdr:ext cx="469744" cy="259045"/>
    <xdr:sp macro="" textlink="">
      <xdr:nvSpPr>
        <xdr:cNvPr id="89" name="テキスト ボックス 88"/>
        <xdr:cNvSpPr txBox="1"/>
      </xdr:nvSpPr>
      <xdr:spPr>
        <a:xfrm>
          <a:off x="1784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92819</xdr:rowOff>
    </xdr:from>
    <xdr:to>
      <xdr:col>6</xdr:col>
      <xdr:colOff>38100</xdr:colOff>
      <xdr:row>35</xdr:row>
      <xdr:rowOff>22969</xdr:rowOff>
    </xdr:to>
    <xdr:sp macro="" textlink="">
      <xdr:nvSpPr>
        <xdr:cNvPr id="90" name="楕円 89"/>
        <xdr:cNvSpPr/>
      </xdr:nvSpPr>
      <xdr:spPr>
        <a:xfrm>
          <a:off x="1079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39496</xdr:rowOff>
    </xdr:from>
    <xdr:ext cx="469744" cy="259045"/>
    <xdr:sp macro="" textlink="">
      <xdr:nvSpPr>
        <xdr:cNvPr id="91" name="テキスト ボックス 90"/>
        <xdr:cNvSpPr txBox="1"/>
      </xdr:nvSpPr>
      <xdr:spPr>
        <a:xfrm>
          <a:off x="895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50001</xdr:rowOff>
    </xdr:from>
    <xdr:to>
      <xdr:col>24</xdr:col>
      <xdr:colOff>63500</xdr:colOff>
      <xdr:row>57</xdr:row>
      <xdr:rowOff>135099</xdr:rowOff>
    </xdr:to>
    <xdr:cxnSp macro="">
      <xdr:nvCxnSpPr>
        <xdr:cNvPr id="122" name="直線コネクタ 121"/>
        <xdr:cNvCxnSpPr/>
      </xdr:nvCxnSpPr>
      <xdr:spPr>
        <a:xfrm flipV="1">
          <a:off x="3797300" y="9479751"/>
          <a:ext cx="838200" cy="4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135099</xdr:rowOff>
    </xdr:from>
    <xdr:to>
      <xdr:col>19</xdr:col>
      <xdr:colOff>177800</xdr:colOff>
      <xdr:row>58</xdr:row>
      <xdr:rowOff>50798</xdr:rowOff>
    </xdr:to>
    <xdr:cxnSp macro="">
      <xdr:nvCxnSpPr>
        <xdr:cNvPr id="125" name="直線コネクタ 124"/>
        <xdr:cNvCxnSpPr/>
      </xdr:nvCxnSpPr>
      <xdr:spPr>
        <a:xfrm flipV="1">
          <a:off x="2908300" y="9907749"/>
          <a:ext cx="8890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50798</xdr:rowOff>
    </xdr:from>
    <xdr:to>
      <xdr:col>15</xdr:col>
      <xdr:colOff>50800</xdr:colOff>
      <xdr:row>58</xdr:row>
      <xdr:rowOff>55967</xdr:rowOff>
    </xdr:to>
    <xdr:cxnSp macro="">
      <xdr:nvCxnSpPr>
        <xdr:cNvPr id="128" name="直線コネクタ 127"/>
        <xdr:cNvCxnSpPr/>
      </xdr:nvCxnSpPr>
      <xdr:spPr>
        <a:xfrm flipV="1">
          <a:off x="2019300" y="99948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40680</xdr:rowOff>
    </xdr:from>
    <xdr:to>
      <xdr:col>10</xdr:col>
      <xdr:colOff>114300</xdr:colOff>
      <xdr:row>58</xdr:row>
      <xdr:rowOff>55967</xdr:rowOff>
    </xdr:to>
    <xdr:cxnSp macro="">
      <xdr:nvCxnSpPr>
        <xdr:cNvPr id="131" name="直線コネクタ 130"/>
        <xdr:cNvCxnSpPr/>
      </xdr:nvCxnSpPr>
      <xdr:spPr>
        <a:xfrm>
          <a:off x="1130300" y="9984780"/>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170651</xdr:rowOff>
    </xdr:from>
    <xdr:to>
      <xdr:col>24</xdr:col>
      <xdr:colOff>114300</xdr:colOff>
      <xdr:row>55</xdr:row>
      <xdr:rowOff>100801</xdr:rowOff>
    </xdr:to>
    <xdr:sp macro="" textlink="">
      <xdr:nvSpPr>
        <xdr:cNvPr id="141" name="楕円 140"/>
        <xdr:cNvSpPr/>
      </xdr:nvSpPr>
      <xdr:spPr>
        <a:xfrm>
          <a:off x="4584700" y="9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22078</xdr:rowOff>
    </xdr:from>
    <xdr:ext cx="599010" cy="259045"/>
    <xdr:sp macro="" textlink="">
      <xdr:nvSpPr>
        <xdr:cNvPr id="142" name="総務費該当値テキスト"/>
        <xdr:cNvSpPr txBox="1"/>
      </xdr:nvSpPr>
      <xdr:spPr>
        <a:xfrm>
          <a:off x="4686300" y="92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84299</xdr:rowOff>
    </xdr:from>
    <xdr:to>
      <xdr:col>20</xdr:col>
      <xdr:colOff>38100</xdr:colOff>
      <xdr:row>58</xdr:row>
      <xdr:rowOff>14449</xdr:rowOff>
    </xdr:to>
    <xdr:sp macro="" textlink="">
      <xdr:nvSpPr>
        <xdr:cNvPr id="143" name="楕円 142"/>
        <xdr:cNvSpPr/>
      </xdr:nvSpPr>
      <xdr:spPr>
        <a:xfrm>
          <a:off x="3746500" y="98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30976</xdr:rowOff>
    </xdr:from>
    <xdr:ext cx="534377" cy="259045"/>
    <xdr:sp macro="" textlink="">
      <xdr:nvSpPr>
        <xdr:cNvPr id="144" name="テキスト ボックス 143"/>
        <xdr:cNvSpPr txBox="1"/>
      </xdr:nvSpPr>
      <xdr:spPr>
        <a:xfrm>
          <a:off x="3530111" y="96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171448</xdr:rowOff>
    </xdr:from>
    <xdr:to>
      <xdr:col>15</xdr:col>
      <xdr:colOff>101600</xdr:colOff>
      <xdr:row>58</xdr:row>
      <xdr:rowOff>101598</xdr:rowOff>
    </xdr:to>
    <xdr:sp macro="" textlink="">
      <xdr:nvSpPr>
        <xdr:cNvPr id="145" name="楕円 144"/>
        <xdr:cNvSpPr/>
      </xdr:nvSpPr>
      <xdr:spPr>
        <a:xfrm>
          <a:off x="2857500" y="9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92725</xdr:rowOff>
    </xdr:from>
    <xdr:ext cx="534377" cy="259045"/>
    <xdr:sp macro="" textlink="">
      <xdr:nvSpPr>
        <xdr:cNvPr id="146" name="テキスト ボックス 145"/>
        <xdr:cNvSpPr txBox="1"/>
      </xdr:nvSpPr>
      <xdr:spPr>
        <a:xfrm>
          <a:off x="2641111" y="100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5167</xdr:rowOff>
    </xdr:from>
    <xdr:to>
      <xdr:col>10</xdr:col>
      <xdr:colOff>165100</xdr:colOff>
      <xdr:row>58</xdr:row>
      <xdr:rowOff>106767</xdr:rowOff>
    </xdr:to>
    <xdr:sp macro="" textlink="">
      <xdr:nvSpPr>
        <xdr:cNvPr id="147" name="楕円 146"/>
        <xdr:cNvSpPr/>
      </xdr:nvSpPr>
      <xdr:spPr>
        <a:xfrm>
          <a:off x="1968500" y="9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123294</xdr:rowOff>
    </xdr:from>
    <xdr:ext cx="534377" cy="259045"/>
    <xdr:sp macro="" textlink="">
      <xdr:nvSpPr>
        <xdr:cNvPr id="148" name="テキスト ボックス 147"/>
        <xdr:cNvSpPr txBox="1"/>
      </xdr:nvSpPr>
      <xdr:spPr>
        <a:xfrm>
          <a:off x="1752111" y="97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161330</xdr:rowOff>
    </xdr:from>
    <xdr:to>
      <xdr:col>6</xdr:col>
      <xdr:colOff>38100</xdr:colOff>
      <xdr:row>58</xdr:row>
      <xdr:rowOff>91480</xdr:rowOff>
    </xdr:to>
    <xdr:sp macro="" textlink="">
      <xdr:nvSpPr>
        <xdr:cNvPr id="149" name="楕円 148"/>
        <xdr:cNvSpPr/>
      </xdr:nvSpPr>
      <xdr:spPr>
        <a:xfrm>
          <a:off x="1079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108007</xdr:rowOff>
    </xdr:from>
    <xdr:ext cx="534377" cy="259045"/>
    <xdr:sp macro="" textlink="">
      <xdr:nvSpPr>
        <xdr:cNvPr id="150" name="テキスト ボックス 149"/>
        <xdr:cNvSpPr txBox="1"/>
      </xdr:nvSpPr>
      <xdr:spPr>
        <a:xfrm>
          <a:off x="863111" y="9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2524</xdr:rowOff>
    </xdr:from>
    <xdr:to>
      <xdr:col>24</xdr:col>
      <xdr:colOff>63500</xdr:colOff>
      <xdr:row>78</xdr:row>
      <xdr:rowOff>138950</xdr:rowOff>
    </xdr:to>
    <xdr:cxnSp macro="">
      <xdr:nvCxnSpPr>
        <xdr:cNvPr id="182" name="直線コネクタ 181"/>
        <xdr:cNvCxnSpPr/>
      </xdr:nvCxnSpPr>
      <xdr:spPr>
        <a:xfrm flipV="1">
          <a:off x="3797300" y="13204174"/>
          <a:ext cx="838200" cy="3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138950</xdr:rowOff>
    </xdr:from>
    <xdr:to>
      <xdr:col>19</xdr:col>
      <xdr:colOff>177800</xdr:colOff>
      <xdr:row>79</xdr:row>
      <xdr:rowOff>18901</xdr:rowOff>
    </xdr:to>
    <xdr:cxnSp macro="">
      <xdr:nvCxnSpPr>
        <xdr:cNvPr id="185" name="直線コネクタ 184"/>
        <xdr:cNvCxnSpPr/>
      </xdr:nvCxnSpPr>
      <xdr:spPr>
        <a:xfrm flipV="1">
          <a:off x="2908300" y="13512050"/>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125902</xdr:rowOff>
    </xdr:from>
    <xdr:to>
      <xdr:col>15</xdr:col>
      <xdr:colOff>50800</xdr:colOff>
      <xdr:row>79</xdr:row>
      <xdr:rowOff>18901</xdr:rowOff>
    </xdr:to>
    <xdr:cxnSp macro="">
      <xdr:nvCxnSpPr>
        <xdr:cNvPr id="188" name="直線コネクタ 187"/>
        <xdr:cNvCxnSpPr/>
      </xdr:nvCxnSpPr>
      <xdr:spPr>
        <a:xfrm>
          <a:off x="2019300" y="13499002"/>
          <a:ext cx="889000" cy="6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64686</xdr:rowOff>
    </xdr:from>
    <xdr:to>
      <xdr:col>10</xdr:col>
      <xdr:colOff>114300</xdr:colOff>
      <xdr:row>78</xdr:row>
      <xdr:rowOff>125902</xdr:rowOff>
    </xdr:to>
    <xdr:cxnSp macro="">
      <xdr:nvCxnSpPr>
        <xdr:cNvPr id="191" name="直線コネクタ 190"/>
        <xdr:cNvCxnSpPr/>
      </xdr:nvCxnSpPr>
      <xdr:spPr>
        <a:xfrm>
          <a:off x="1130300" y="13437786"/>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123174</xdr:rowOff>
    </xdr:from>
    <xdr:to>
      <xdr:col>24</xdr:col>
      <xdr:colOff>114300</xdr:colOff>
      <xdr:row>77</xdr:row>
      <xdr:rowOff>53324</xdr:rowOff>
    </xdr:to>
    <xdr:sp macro="" textlink="">
      <xdr:nvSpPr>
        <xdr:cNvPr id="201" name="楕円 200"/>
        <xdr:cNvSpPr/>
      </xdr:nvSpPr>
      <xdr:spPr>
        <a:xfrm>
          <a:off x="4584700" y="131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101601</xdr:rowOff>
    </xdr:from>
    <xdr:ext cx="599010" cy="259045"/>
    <xdr:sp macro="" textlink="">
      <xdr:nvSpPr>
        <xdr:cNvPr id="202" name="民生費該当値テキスト"/>
        <xdr:cNvSpPr txBox="1"/>
      </xdr:nvSpPr>
      <xdr:spPr>
        <a:xfrm>
          <a:off x="4686300" y="1313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88150</xdr:rowOff>
    </xdr:from>
    <xdr:to>
      <xdr:col>20</xdr:col>
      <xdr:colOff>38100</xdr:colOff>
      <xdr:row>79</xdr:row>
      <xdr:rowOff>18300</xdr:rowOff>
    </xdr:to>
    <xdr:sp macro="" textlink="">
      <xdr:nvSpPr>
        <xdr:cNvPr id="203" name="楕円 202"/>
        <xdr:cNvSpPr/>
      </xdr:nvSpPr>
      <xdr:spPr>
        <a:xfrm>
          <a:off x="3746500" y="134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9427</xdr:rowOff>
    </xdr:from>
    <xdr:ext cx="599010" cy="259045"/>
    <xdr:sp macro="" textlink="">
      <xdr:nvSpPr>
        <xdr:cNvPr id="204" name="テキスト ボックス 203"/>
        <xdr:cNvSpPr txBox="1"/>
      </xdr:nvSpPr>
      <xdr:spPr>
        <a:xfrm>
          <a:off x="3497795" y="135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139551</xdr:rowOff>
    </xdr:from>
    <xdr:to>
      <xdr:col>15</xdr:col>
      <xdr:colOff>101600</xdr:colOff>
      <xdr:row>79</xdr:row>
      <xdr:rowOff>69701</xdr:rowOff>
    </xdr:to>
    <xdr:sp macro="" textlink="">
      <xdr:nvSpPr>
        <xdr:cNvPr id="205" name="楕円 204"/>
        <xdr:cNvSpPr/>
      </xdr:nvSpPr>
      <xdr:spPr>
        <a:xfrm>
          <a:off x="2857500" y="13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60828</xdr:rowOff>
    </xdr:from>
    <xdr:ext cx="599010" cy="259045"/>
    <xdr:sp macro="" textlink="">
      <xdr:nvSpPr>
        <xdr:cNvPr id="206" name="テキスト ボックス 205"/>
        <xdr:cNvSpPr txBox="1"/>
      </xdr:nvSpPr>
      <xdr:spPr>
        <a:xfrm>
          <a:off x="2608795" y="136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75102</xdr:rowOff>
    </xdr:from>
    <xdr:to>
      <xdr:col>10</xdr:col>
      <xdr:colOff>165100</xdr:colOff>
      <xdr:row>79</xdr:row>
      <xdr:rowOff>5252</xdr:rowOff>
    </xdr:to>
    <xdr:sp macro="" textlink="">
      <xdr:nvSpPr>
        <xdr:cNvPr id="207" name="楕円 206"/>
        <xdr:cNvSpPr/>
      </xdr:nvSpPr>
      <xdr:spPr>
        <a:xfrm>
          <a:off x="1968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167829</xdr:rowOff>
    </xdr:from>
    <xdr:ext cx="599010" cy="259045"/>
    <xdr:sp macro="" textlink="">
      <xdr:nvSpPr>
        <xdr:cNvPr id="208" name="テキスト ボックス 207"/>
        <xdr:cNvSpPr txBox="1"/>
      </xdr:nvSpPr>
      <xdr:spPr>
        <a:xfrm>
          <a:off x="1719795" y="135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13886</xdr:rowOff>
    </xdr:from>
    <xdr:to>
      <xdr:col>6</xdr:col>
      <xdr:colOff>38100</xdr:colOff>
      <xdr:row>78</xdr:row>
      <xdr:rowOff>115486</xdr:rowOff>
    </xdr:to>
    <xdr:sp macro="" textlink="">
      <xdr:nvSpPr>
        <xdr:cNvPr id="209" name="楕円 208"/>
        <xdr:cNvSpPr/>
      </xdr:nvSpPr>
      <xdr:spPr>
        <a:xfrm>
          <a:off x="10795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106613</xdr:rowOff>
    </xdr:from>
    <xdr:ext cx="599010" cy="259045"/>
    <xdr:sp macro="" textlink="">
      <xdr:nvSpPr>
        <xdr:cNvPr id="210" name="テキスト ボックス 209"/>
        <xdr:cNvSpPr txBox="1"/>
      </xdr:nvSpPr>
      <xdr:spPr>
        <a:xfrm>
          <a:off x="830795" y="134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151155</xdr:rowOff>
    </xdr:from>
    <xdr:to>
      <xdr:col>24</xdr:col>
      <xdr:colOff>63500</xdr:colOff>
      <xdr:row>96</xdr:row>
      <xdr:rowOff>2133</xdr:rowOff>
    </xdr:to>
    <xdr:cxnSp macro="">
      <xdr:nvCxnSpPr>
        <xdr:cNvPr id="240" name="直線コネクタ 239"/>
        <xdr:cNvCxnSpPr/>
      </xdr:nvCxnSpPr>
      <xdr:spPr>
        <a:xfrm flipV="1">
          <a:off x="3797300" y="16438905"/>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142112</xdr:rowOff>
    </xdr:from>
    <xdr:to>
      <xdr:col>19</xdr:col>
      <xdr:colOff>177800</xdr:colOff>
      <xdr:row>96</xdr:row>
      <xdr:rowOff>2133</xdr:rowOff>
    </xdr:to>
    <xdr:cxnSp macro="">
      <xdr:nvCxnSpPr>
        <xdr:cNvPr id="243" name="直線コネクタ 242"/>
        <xdr:cNvCxnSpPr/>
      </xdr:nvCxnSpPr>
      <xdr:spPr>
        <a:xfrm>
          <a:off x="2908300" y="16429862"/>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127952</xdr:rowOff>
    </xdr:from>
    <xdr:to>
      <xdr:col>15</xdr:col>
      <xdr:colOff>50800</xdr:colOff>
      <xdr:row>95</xdr:row>
      <xdr:rowOff>142112</xdr:rowOff>
    </xdr:to>
    <xdr:cxnSp macro="">
      <xdr:nvCxnSpPr>
        <xdr:cNvPr id="246" name="直線コネクタ 245"/>
        <xdr:cNvCxnSpPr/>
      </xdr:nvCxnSpPr>
      <xdr:spPr>
        <a:xfrm>
          <a:off x="2019300" y="1641570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27203</xdr:rowOff>
    </xdr:from>
    <xdr:to>
      <xdr:col>10</xdr:col>
      <xdr:colOff>114300</xdr:colOff>
      <xdr:row>95</xdr:row>
      <xdr:rowOff>127952</xdr:rowOff>
    </xdr:to>
    <xdr:cxnSp macro="">
      <xdr:nvCxnSpPr>
        <xdr:cNvPr id="249" name="直線コネクタ 248"/>
        <xdr:cNvCxnSpPr/>
      </xdr:nvCxnSpPr>
      <xdr:spPr>
        <a:xfrm>
          <a:off x="1130300" y="16314953"/>
          <a:ext cx="889000" cy="10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100355</xdr:rowOff>
    </xdr:from>
    <xdr:to>
      <xdr:col>24</xdr:col>
      <xdr:colOff>114300</xdr:colOff>
      <xdr:row>96</xdr:row>
      <xdr:rowOff>30505</xdr:rowOff>
    </xdr:to>
    <xdr:sp macro="" textlink="">
      <xdr:nvSpPr>
        <xdr:cNvPr id="259" name="楕円 258"/>
        <xdr:cNvSpPr/>
      </xdr:nvSpPr>
      <xdr:spPr>
        <a:xfrm>
          <a:off x="4584700" y="16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123232</xdr:rowOff>
    </xdr:from>
    <xdr:ext cx="534377" cy="259045"/>
    <xdr:sp macro="" textlink="">
      <xdr:nvSpPr>
        <xdr:cNvPr id="260" name="衛生費該当値テキスト"/>
        <xdr:cNvSpPr txBox="1"/>
      </xdr:nvSpPr>
      <xdr:spPr>
        <a:xfrm>
          <a:off x="4686300"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122783</xdr:rowOff>
    </xdr:from>
    <xdr:to>
      <xdr:col>20</xdr:col>
      <xdr:colOff>38100</xdr:colOff>
      <xdr:row>96</xdr:row>
      <xdr:rowOff>52933</xdr:rowOff>
    </xdr:to>
    <xdr:sp macro="" textlink="">
      <xdr:nvSpPr>
        <xdr:cNvPr id="261" name="楕円 260"/>
        <xdr:cNvSpPr/>
      </xdr:nvSpPr>
      <xdr:spPr>
        <a:xfrm>
          <a:off x="3746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69460</xdr:rowOff>
    </xdr:from>
    <xdr:ext cx="534377" cy="259045"/>
    <xdr:sp macro="" textlink="">
      <xdr:nvSpPr>
        <xdr:cNvPr id="262" name="テキスト ボックス 261"/>
        <xdr:cNvSpPr txBox="1"/>
      </xdr:nvSpPr>
      <xdr:spPr>
        <a:xfrm>
          <a:off x="3530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91312</xdr:rowOff>
    </xdr:from>
    <xdr:to>
      <xdr:col>15</xdr:col>
      <xdr:colOff>101600</xdr:colOff>
      <xdr:row>96</xdr:row>
      <xdr:rowOff>21462</xdr:rowOff>
    </xdr:to>
    <xdr:sp macro="" textlink="">
      <xdr:nvSpPr>
        <xdr:cNvPr id="263" name="楕円 262"/>
        <xdr:cNvSpPr/>
      </xdr:nvSpPr>
      <xdr:spPr>
        <a:xfrm>
          <a:off x="2857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37989</xdr:rowOff>
    </xdr:from>
    <xdr:ext cx="534377" cy="259045"/>
    <xdr:sp macro="" textlink="">
      <xdr:nvSpPr>
        <xdr:cNvPr id="264" name="テキスト ボックス 263"/>
        <xdr:cNvSpPr txBox="1"/>
      </xdr:nvSpPr>
      <xdr:spPr>
        <a:xfrm>
          <a:off x="2641111" y="161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77152</xdr:rowOff>
    </xdr:from>
    <xdr:to>
      <xdr:col>10</xdr:col>
      <xdr:colOff>165100</xdr:colOff>
      <xdr:row>96</xdr:row>
      <xdr:rowOff>7302</xdr:rowOff>
    </xdr:to>
    <xdr:sp macro="" textlink="">
      <xdr:nvSpPr>
        <xdr:cNvPr id="265" name="楕円 264"/>
        <xdr:cNvSpPr/>
      </xdr:nvSpPr>
      <xdr:spPr>
        <a:xfrm>
          <a:off x="1968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23829</xdr:rowOff>
    </xdr:from>
    <xdr:ext cx="534377" cy="259045"/>
    <xdr:sp macro="" textlink="">
      <xdr:nvSpPr>
        <xdr:cNvPr id="266" name="テキスト ボックス 265"/>
        <xdr:cNvSpPr txBox="1"/>
      </xdr:nvSpPr>
      <xdr:spPr>
        <a:xfrm>
          <a:off x="1752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147853</xdr:rowOff>
    </xdr:from>
    <xdr:to>
      <xdr:col>6</xdr:col>
      <xdr:colOff>38100</xdr:colOff>
      <xdr:row>95</xdr:row>
      <xdr:rowOff>78003</xdr:rowOff>
    </xdr:to>
    <xdr:sp macro="" textlink="">
      <xdr:nvSpPr>
        <xdr:cNvPr id="267" name="楕円 266"/>
        <xdr:cNvSpPr/>
      </xdr:nvSpPr>
      <xdr:spPr>
        <a:xfrm>
          <a:off x="1079500" y="162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94530</xdr:rowOff>
    </xdr:from>
    <xdr:ext cx="534377" cy="259045"/>
    <xdr:sp macro="" textlink="">
      <xdr:nvSpPr>
        <xdr:cNvPr id="268" name="テキスト ボックス 267"/>
        <xdr:cNvSpPr txBox="1"/>
      </xdr:nvSpPr>
      <xdr:spPr>
        <a:xfrm>
          <a:off x="863111" y="160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170561</xdr:rowOff>
    </xdr:from>
    <xdr:to>
      <xdr:col>55</xdr:col>
      <xdr:colOff>0</xdr:colOff>
      <xdr:row>38</xdr:row>
      <xdr:rowOff>16028</xdr:rowOff>
    </xdr:to>
    <xdr:cxnSp macro="">
      <xdr:nvCxnSpPr>
        <xdr:cNvPr id="295" name="直線コネクタ 294"/>
        <xdr:cNvCxnSpPr/>
      </xdr:nvCxnSpPr>
      <xdr:spPr>
        <a:xfrm flipV="1">
          <a:off x="9639300" y="651421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483</xdr:rowOff>
    </xdr:from>
    <xdr:to>
      <xdr:col>50</xdr:col>
      <xdr:colOff>114300</xdr:colOff>
      <xdr:row>38</xdr:row>
      <xdr:rowOff>16028</xdr:rowOff>
    </xdr:to>
    <xdr:cxnSp macro="">
      <xdr:nvCxnSpPr>
        <xdr:cNvPr id="298" name="直線コネクタ 297"/>
        <xdr:cNvCxnSpPr/>
      </xdr:nvCxnSpPr>
      <xdr:spPr>
        <a:xfrm>
          <a:off x="8750300" y="651558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483</xdr:rowOff>
    </xdr:from>
    <xdr:to>
      <xdr:col>45</xdr:col>
      <xdr:colOff>177800</xdr:colOff>
      <xdr:row>38</xdr:row>
      <xdr:rowOff>10084</xdr:rowOff>
    </xdr:to>
    <xdr:cxnSp macro="">
      <xdr:nvCxnSpPr>
        <xdr:cNvPr id="301" name="直線コネクタ 300"/>
        <xdr:cNvCxnSpPr/>
      </xdr:nvCxnSpPr>
      <xdr:spPr>
        <a:xfrm flipV="1">
          <a:off x="7861300" y="651558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9398</xdr:rowOff>
    </xdr:from>
    <xdr:to>
      <xdr:col>41</xdr:col>
      <xdr:colOff>50800</xdr:colOff>
      <xdr:row>38</xdr:row>
      <xdr:rowOff>10084</xdr:rowOff>
    </xdr:to>
    <xdr:cxnSp macro="">
      <xdr:nvCxnSpPr>
        <xdr:cNvPr id="304" name="直線コネクタ 303"/>
        <xdr:cNvCxnSpPr/>
      </xdr:nvCxnSpPr>
      <xdr:spPr>
        <a:xfrm>
          <a:off x="6972300" y="652449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119761</xdr:rowOff>
    </xdr:from>
    <xdr:to>
      <xdr:col>55</xdr:col>
      <xdr:colOff>50800</xdr:colOff>
      <xdr:row>38</xdr:row>
      <xdr:rowOff>49911</xdr:rowOff>
    </xdr:to>
    <xdr:sp macro="" textlink="">
      <xdr:nvSpPr>
        <xdr:cNvPr id="314" name="楕円 313"/>
        <xdr:cNvSpPr/>
      </xdr:nvSpPr>
      <xdr:spPr>
        <a:xfrm>
          <a:off x="104267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98188</xdr:rowOff>
    </xdr:from>
    <xdr:ext cx="378565" cy="259045"/>
    <xdr:sp macro="" textlink="">
      <xdr:nvSpPr>
        <xdr:cNvPr id="315" name="労働費該当値テキスト"/>
        <xdr:cNvSpPr txBox="1"/>
      </xdr:nvSpPr>
      <xdr:spPr>
        <a:xfrm>
          <a:off x="10528300" y="64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136677</xdr:rowOff>
    </xdr:from>
    <xdr:to>
      <xdr:col>50</xdr:col>
      <xdr:colOff>165100</xdr:colOff>
      <xdr:row>38</xdr:row>
      <xdr:rowOff>66827</xdr:rowOff>
    </xdr:to>
    <xdr:sp macro="" textlink="">
      <xdr:nvSpPr>
        <xdr:cNvPr id="316" name="楕円 315"/>
        <xdr:cNvSpPr/>
      </xdr:nvSpPr>
      <xdr:spPr>
        <a:xfrm>
          <a:off x="9588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57955</xdr:rowOff>
    </xdr:from>
    <xdr:ext cx="378565" cy="259045"/>
    <xdr:sp macro="" textlink="">
      <xdr:nvSpPr>
        <xdr:cNvPr id="317" name="テキスト ボックス 316"/>
        <xdr:cNvSpPr txBox="1"/>
      </xdr:nvSpPr>
      <xdr:spPr>
        <a:xfrm>
          <a:off x="9450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121133</xdr:rowOff>
    </xdr:from>
    <xdr:to>
      <xdr:col>46</xdr:col>
      <xdr:colOff>38100</xdr:colOff>
      <xdr:row>38</xdr:row>
      <xdr:rowOff>51282</xdr:rowOff>
    </xdr:to>
    <xdr:sp macro="" textlink="">
      <xdr:nvSpPr>
        <xdr:cNvPr id="318" name="楕円 317"/>
        <xdr:cNvSpPr/>
      </xdr:nvSpPr>
      <xdr:spPr>
        <a:xfrm>
          <a:off x="8699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42410</xdr:rowOff>
    </xdr:from>
    <xdr:ext cx="378565" cy="259045"/>
    <xdr:sp macro="" textlink="">
      <xdr:nvSpPr>
        <xdr:cNvPr id="319" name="テキスト ボックス 318"/>
        <xdr:cNvSpPr txBox="1"/>
      </xdr:nvSpPr>
      <xdr:spPr>
        <a:xfrm>
          <a:off x="8561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130734</xdr:rowOff>
    </xdr:from>
    <xdr:to>
      <xdr:col>41</xdr:col>
      <xdr:colOff>101600</xdr:colOff>
      <xdr:row>38</xdr:row>
      <xdr:rowOff>60884</xdr:rowOff>
    </xdr:to>
    <xdr:sp macro="" textlink="">
      <xdr:nvSpPr>
        <xdr:cNvPr id="320" name="楕円 319"/>
        <xdr:cNvSpPr/>
      </xdr:nvSpPr>
      <xdr:spPr>
        <a:xfrm>
          <a:off x="7810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52011</xdr:rowOff>
    </xdr:from>
    <xdr:ext cx="378565" cy="259045"/>
    <xdr:sp macro="" textlink="">
      <xdr:nvSpPr>
        <xdr:cNvPr id="321" name="テキスト ボックス 320"/>
        <xdr:cNvSpPr txBox="1"/>
      </xdr:nvSpPr>
      <xdr:spPr>
        <a:xfrm>
          <a:off x="7672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22" name="楕円 321"/>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23" name="テキスト ボックス 322"/>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97180</xdr:rowOff>
    </xdr:from>
    <xdr:to>
      <xdr:col>55</xdr:col>
      <xdr:colOff>0</xdr:colOff>
      <xdr:row>58</xdr:row>
      <xdr:rowOff>113449</xdr:rowOff>
    </xdr:to>
    <xdr:cxnSp macro="">
      <xdr:nvCxnSpPr>
        <xdr:cNvPr id="352" name="直線コネクタ 351"/>
        <xdr:cNvCxnSpPr/>
      </xdr:nvCxnSpPr>
      <xdr:spPr>
        <a:xfrm flipV="1">
          <a:off x="9639300" y="10041280"/>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96228</xdr:rowOff>
    </xdr:from>
    <xdr:to>
      <xdr:col>50</xdr:col>
      <xdr:colOff>114300</xdr:colOff>
      <xdr:row>58</xdr:row>
      <xdr:rowOff>113449</xdr:rowOff>
    </xdr:to>
    <xdr:cxnSp macro="">
      <xdr:nvCxnSpPr>
        <xdr:cNvPr id="355" name="直線コネクタ 354"/>
        <xdr:cNvCxnSpPr/>
      </xdr:nvCxnSpPr>
      <xdr:spPr>
        <a:xfrm>
          <a:off x="8750300" y="10040328"/>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96228</xdr:rowOff>
    </xdr:from>
    <xdr:to>
      <xdr:col>45</xdr:col>
      <xdr:colOff>177800</xdr:colOff>
      <xdr:row>58</xdr:row>
      <xdr:rowOff>105372</xdr:rowOff>
    </xdr:to>
    <xdr:cxnSp macro="">
      <xdr:nvCxnSpPr>
        <xdr:cNvPr id="358" name="直線コネクタ 357"/>
        <xdr:cNvCxnSpPr/>
      </xdr:nvCxnSpPr>
      <xdr:spPr>
        <a:xfrm flipV="1">
          <a:off x="7861300" y="1004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94094</xdr:rowOff>
    </xdr:from>
    <xdr:to>
      <xdr:col>41</xdr:col>
      <xdr:colOff>50800</xdr:colOff>
      <xdr:row>58</xdr:row>
      <xdr:rowOff>105372</xdr:rowOff>
    </xdr:to>
    <xdr:cxnSp macro="">
      <xdr:nvCxnSpPr>
        <xdr:cNvPr id="361" name="直線コネクタ 360"/>
        <xdr:cNvCxnSpPr/>
      </xdr:nvCxnSpPr>
      <xdr:spPr>
        <a:xfrm>
          <a:off x="6972300" y="1003819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46380</xdr:rowOff>
    </xdr:from>
    <xdr:to>
      <xdr:col>55</xdr:col>
      <xdr:colOff>50800</xdr:colOff>
      <xdr:row>58</xdr:row>
      <xdr:rowOff>147980</xdr:rowOff>
    </xdr:to>
    <xdr:sp macro="" textlink="">
      <xdr:nvSpPr>
        <xdr:cNvPr id="371" name="楕円 370"/>
        <xdr:cNvSpPr/>
      </xdr:nvSpPr>
      <xdr:spPr>
        <a:xfrm>
          <a:off x="104267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132757</xdr:rowOff>
    </xdr:from>
    <xdr:ext cx="469744" cy="259045"/>
    <xdr:sp macro="" textlink="">
      <xdr:nvSpPr>
        <xdr:cNvPr id="372" name="農林水産業費該当値テキスト"/>
        <xdr:cNvSpPr txBox="1"/>
      </xdr:nvSpPr>
      <xdr:spPr>
        <a:xfrm>
          <a:off x="10528300" y="99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62649</xdr:rowOff>
    </xdr:from>
    <xdr:to>
      <xdr:col>50</xdr:col>
      <xdr:colOff>165100</xdr:colOff>
      <xdr:row>58</xdr:row>
      <xdr:rowOff>164249</xdr:rowOff>
    </xdr:to>
    <xdr:sp macro="" textlink="">
      <xdr:nvSpPr>
        <xdr:cNvPr id="373" name="楕円 372"/>
        <xdr:cNvSpPr/>
      </xdr:nvSpPr>
      <xdr:spPr>
        <a:xfrm>
          <a:off x="9588500" y="100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155376</xdr:rowOff>
    </xdr:from>
    <xdr:ext cx="469744" cy="259045"/>
    <xdr:sp macro="" textlink="">
      <xdr:nvSpPr>
        <xdr:cNvPr id="374" name="テキスト ボックス 373"/>
        <xdr:cNvSpPr txBox="1"/>
      </xdr:nvSpPr>
      <xdr:spPr>
        <a:xfrm>
          <a:off x="9404428" y="1009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45428</xdr:rowOff>
    </xdr:from>
    <xdr:to>
      <xdr:col>46</xdr:col>
      <xdr:colOff>38100</xdr:colOff>
      <xdr:row>58</xdr:row>
      <xdr:rowOff>147028</xdr:rowOff>
    </xdr:to>
    <xdr:sp macro="" textlink="">
      <xdr:nvSpPr>
        <xdr:cNvPr id="375" name="楕円 374"/>
        <xdr:cNvSpPr/>
      </xdr:nvSpPr>
      <xdr:spPr>
        <a:xfrm>
          <a:off x="8699500" y="99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138155</xdr:rowOff>
    </xdr:from>
    <xdr:ext cx="469744" cy="259045"/>
    <xdr:sp macro="" textlink="">
      <xdr:nvSpPr>
        <xdr:cNvPr id="376" name="テキスト ボックス 375"/>
        <xdr:cNvSpPr txBox="1"/>
      </xdr:nvSpPr>
      <xdr:spPr>
        <a:xfrm>
          <a:off x="8515428" y="100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54572</xdr:rowOff>
    </xdr:from>
    <xdr:to>
      <xdr:col>41</xdr:col>
      <xdr:colOff>101600</xdr:colOff>
      <xdr:row>58</xdr:row>
      <xdr:rowOff>156172</xdr:rowOff>
    </xdr:to>
    <xdr:sp macro="" textlink="">
      <xdr:nvSpPr>
        <xdr:cNvPr id="377" name="楕円 376"/>
        <xdr:cNvSpPr/>
      </xdr:nvSpPr>
      <xdr:spPr>
        <a:xfrm>
          <a:off x="7810500" y="9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147299</xdr:rowOff>
    </xdr:from>
    <xdr:ext cx="469744" cy="259045"/>
    <xdr:sp macro="" textlink="">
      <xdr:nvSpPr>
        <xdr:cNvPr id="378" name="テキスト ボックス 377"/>
        <xdr:cNvSpPr txBox="1"/>
      </xdr:nvSpPr>
      <xdr:spPr>
        <a:xfrm>
          <a:off x="7626428" y="100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43294</xdr:rowOff>
    </xdr:from>
    <xdr:to>
      <xdr:col>36</xdr:col>
      <xdr:colOff>165100</xdr:colOff>
      <xdr:row>58</xdr:row>
      <xdr:rowOff>144894</xdr:rowOff>
    </xdr:to>
    <xdr:sp macro="" textlink="">
      <xdr:nvSpPr>
        <xdr:cNvPr id="379" name="楕円 378"/>
        <xdr:cNvSpPr/>
      </xdr:nvSpPr>
      <xdr:spPr>
        <a:xfrm>
          <a:off x="6921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136021</xdr:rowOff>
    </xdr:from>
    <xdr:ext cx="469744" cy="259045"/>
    <xdr:sp macro="" textlink="">
      <xdr:nvSpPr>
        <xdr:cNvPr id="380" name="テキスト ボックス 379"/>
        <xdr:cNvSpPr txBox="1"/>
      </xdr:nvSpPr>
      <xdr:spPr>
        <a:xfrm>
          <a:off x="6737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76491</xdr:rowOff>
    </xdr:from>
    <xdr:to>
      <xdr:col>55</xdr:col>
      <xdr:colOff>0</xdr:colOff>
      <xdr:row>78</xdr:row>
      <xdr:rowOff>149206</xdr:rowOff>
    </xdr:to>
    <xdr:cxnSp macro="">
      <xdr:nvCxnSpPr>
        <xdr:cNvPr id="409" name="直線コネクタ 408"/>
        <xdr:cNvCxnSpPr/>
      </xdr:nvCxnSpPr>
      <xdr:spPr>
        <a:xfrm flipV="1">
          <a:off x="9639300" y="13449591"/>
          <a:ext cx="838200" cy="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149206</xdr:rowOff>
    </xdr:from>
    <xdr:to>
      <xdr:col>50</xdr:col>
      <xdr:colOff>114300</xdr:colOff>
      <xdr:row>78</xdr:row>
      <xdr:rowOff>160598</xdr:rowOff>
    </xdr:to>
    <xdr:cxnSp macro="">
      <xdr:nvCxnSpPr>
        <xdr:cNvPr id="412" name="直線コネクタ 411"/>
        <xdr:cNvCxnSpPr/>
      </xdr:nvCxnSpPr>
      <xdr:spPr>
        <a:xfrm flipV="1">
          <a:off x="8750300" y="13522306"/>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160598</xdr:rowOff>
    </xdr:from>
    <xdr:to>
      <xdr:col>45</xdr:col>
      <xdr:colOff>177800</xdr:colOff>
      <xdr:row>78</xdr:row>
      <xdr:rowOff>161492</xdr:rowOff>
    </xdr:to>
    <xdr:cxnSp macro="">
      <xdr:nvCxnSpPr>
        <xdr:cNvPr id="415" name="直線コネクタ 414"/>
        <xdr:cNvCxnSpPr/>
      </xdr:nvCxnSpPr>
      <xdr:spPr>
        <a:xfrm flipV="1">
          <a:off x="7861300" y="13533698"/>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161492</xdr:rowOff>
    </xdr:from>
    <xdr:to>
      <xdr:col>41</xdr:col>
      <xdr:colOff>50800</xdr:colOff>
      <xdr:row>78</xdr:row>
      <xdr:rowOff>170675</xdr:rowOff>
    </xdr:to>
    <xdr:cxnSp macro="">
      <xdr:nvCxnSpPr>
        <xdr:cNvPr id="418" name="直線コネクタ 417"/>
        <xdr:cNvCxnSpPr/>
      </xdr:nvCxnSpPr>
      <xdr:spPr>
        <a:xfrm flipV="1">
          <a:off x="6972300" y="13534592"/>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25691</xdr:rowOff>
    </xdr:from>
    <xdr:to>
      <xdr:col>55</xdr:col>
      <xdr:colOff>50800</xdr:colOff>
      <xdr:row>78</xdr:row>
      <xdr:rowOff>127291</xdr:rowOff>
    </xdr:to>
    <xdr:sp macro="" textlink="">
      <xdr:nvSpPr>
        <xdr:cNvPr id="428" name="楕円 427"/>
        <xdr:cNvSpPr/>
      </xdr:nvSpPr>
      <xdr:spPr>
        <a:xfrm>
          <a:off x="104267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112068</xdr:rowOff>
    </xdr:from>
    <xdr:ext cx="469744" cy="259045"/>
    <xdr:sp macro="" textlink="">
      <xdr:nvSpPr>
        <xdr:cNvPr id="429" name="商工費該当値テキスト"/>
        <xdr:cNvSpPr txBox="1"/>
      </xdr:nvSpPr>
      <xdr:spPr>
        <a:xfrm>
          <a:off x="10528300" y="1331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98406</xdr:rowOff>
    </xdr:from>
    <xdr:to>
      <xdr:col>50</xdr:col>
      <xdr:colOff>165100</xdr:colOff>
      <xdr:row>79</xdr:row>
      <xdr:rowOff>28556</xdr:rowOff>
    </xdr:to>
    <xdr:sp macro="" textlink="">
      <xdr:nvSpPr>
        <xdr:cNvPr id="430" name="楕円 429"/>
        <xdr:cNvSpPr/>
      </xdr:nvSpPr>
      <xdr:spPr>
        <a:xfrm>
          <a:off x="9588500" y="134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19683</xdr:rowOff>
    </xdr:from>
    <xdr:ext cx="469744" cy="259045"/>
    <xdr:sp macro="" textlink="">
      <xdr:nvSpPr>
        <xdr:cNvPr id="431" name="テキスト ボックス 430"/>
        <xdr:cNvSpPr txBox="1"/>
      </xdr:nvSpPr>
      <xdr:spPr>
        <a:xfrm>
          <a:off x="9404428" y="135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109798</xdr:rowOff>
    </xdr:from>
    <xdr:to>
      <xdr:col>46</xdr:col>
      <xdr:colOff>38100</xdr:colOff>
      <xdr:row>79</xdr:row>
      <xdr:rowOff>39948</xdr:rowOff>
    </xdr:to>
    <xdr:sp macro="" textlink="">
      <xdr:nvSpPr>
        <xdr:cNvPr id="432" name="楕円 431"/>
        <xdr:cNvSpPr/>
      </xdr:nvSpPr>
      <xdr:spPr>
        <a:xfrm>
          <a:off x="8699500" y="134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31075</xdr:rowOff>
    </xdr:from>
    <xdr:ext cx="469744" cy="259045"/>
    <xdr:sp macro="" textlink="">
      <xdr:nvSpPr>
        <xdr:cNvPr id="433" name="テキスト ボックス 432"/>
        <xdr:cNvSpPr txBox="1"/>
      </xdr:nvSpPr>
      <xdr:spPr>
        <a:xfrm>
          <a:off x="8515428" y="135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110692</xdr:rowOff>
    </xdr:from>
    <xdr:to>
      <xdr:col>41</xdr:col>
      <xdr:colOff>101600</xdr:colOff>
      <xdr:row>79</xdr:row>
      <xdr:rowOff>40842</xdr:rowOff>
    </xdr:to>
    <xdr:sp macro="" textlink="">
      <xdr:nvSpPr>
        <xdr:cNvPr id="434" name="楕円 433"/>
        <xdr:cNvSpPr/>
      </xdr:nvSpPr>
      <xdr:spPr>
        <a:xfrm>
          <a:off x="7810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31969</xdr:rowOff>
    </xdr:from>
    <xdr:ext cx="469744" cy="259045"/>
    <xdr:sp macro="" textlink="">
      <xdr:nvSpPr>
        <xdr:cNvPr id="435" name="テキスト ボックス 434"/>
        <xdr:cNvSpPr txBox="1"/>
      </xdr:nvSpPr>
      <xdr:spPr>
        <a:xfrm>
          <a:off x="7626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119875</xdr:rowOff>
    </xdr:from>
    <xdr:to>
      <xdr:col>36</xdr:col>
      <xdr:colOff>165100</xdr:colOff>
      <xdr:row>79</xdr:row>
      <xdr:rowOff>50025</xdr:rowOff>
    </xdr:to>
    <xdr:sp macro="" textlink="">
      <xdr:nvSpPr>
        <xdr:cNvPr id="436" name="楕円 435"/>
        <xdr:cNvSpPr/>
      </xdr:nvSpPr>
      <xdr:spPr>
        <a:xfrm>
          <a:off x="6921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41152</xdr:rowOff>
    </xdr:from>
    <xdr:ext cx="469744" cy="259045"/>
    <xdr:sp macro="" textlink="">
      <xdr:nvSpPr>
        <xdr:cNvPr id="437" name="テキスト ボックス 436"/>
        <xdr:cNvSpPr txBox="1"/>
      </xdr:nvSpPr>
      <xdr:spPr>
        <a:xfrm>
          <a:off x="6737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38669</xdr:rowOff>
    </xdr:from>
    <xdr:to>
      <xdr:col>55</xdr:col>
      <xdr:colOff>0</xdr:colOff>
      <xdr:row>99</xdr:row>
      <xdr:rowOff>87187</xdr:rowOff>
    </xdr:to>
    <xdr:cxnSp macro="">
      <xdr:nvCxnSpPr>
        <xdr:cNvPr id="469" name="直線コネクタ 468"/>
        <xdr:cNvCxnSpPr/>
      </xdr:nvCxnSpPr>
      <xdr:spPr>
        <a:xfrm flipV="1">
          <a:off x="9639300" y="17012219"/>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19097</xdr:rowOff>
    </xdr:from>
    <xdr:to>
      <xdr:col>50</xdr:col>
      <xdr:colOff>114300</xdr:colOff>
      <xdr:row>99</xdr:row>
      <xdr:rowOff>87187</xdr:rowOff>
    </xdr:to>
    <xdr:cxnSp macro="">
      <xdr:nvCxnSpPr>
        <xdr:cNvPr id="472" name="直線コネクタ 471"/>
        <xdr:cNvCxnSpPr/>
      </xdr:nvCxnSpPr>
      <xdr:spPr>
        <a:xfrm>
          <a:off x="8750300" y="16992647"/>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19097</xdr:rowOff>
    </xdr:from>
    <xdr:to>
      <xdr:col>45</xdr:col>
      <xdr:colOff>177800</xdr:colOff>
      <xdr:row>99</xdr:row>
      <xdr:rowOff>33390</xdr:rowOff>
    </xdr:to>
    <xdr:cxnSp macro="">
      <xdr:nvCxnSpPr>
        <xdr:cNvPr id="475" name="直線コネクタ 474"/>
        <xdr:cNvCxnSpPr/>
      </xdr:nvCxnSpPr>
      <xdr:spPr>
        <a:xfrm flipV="1">
          <a:off x="7861300" y="16992647"/>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33390</xdr:rowOff>
    </xdr:from>
    <xdr:to>
      <xdr:col>41</xdr:col>
      <xdr:colOff>50800</xdr:colOff>
      <xdr:row>99</xdr:row>
      <xdr:rowOff>57610</xdr:rowOff>
    </xdr:to>
    <xdr:cxnSp macro="">
      <xdr:nvCxnSpPr>
        <xdr:cNvPr id="478" name="直線コネクタ 477"/>
        <xdr:cNvCxnSpPr/>
      </xdr:nvCxnSpPr>
      <xdr:spPr>
        <a:xfrm flipV="1">
          <a:off x="6972300" y="17006940"/>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159319</xdr:rowOff>
    </xdr:from>
    <xdr:to>
      <xdr:col>55</xdr:col>
      <xdr:colOff>50800</xdr:colOff>
      <xdr:row>99</xdr:row>
      <xdr:rowOff>89469</xdr:rowOff>
    </xdr:to>
    <xdr:sp macro="" textlink="">
      <xdr:nvSpPr>
        <xdr:cNvPr id="488" name="楕円 487"/>
        <xdr:cNvSpPr/>
      </xdr:nvSpPr>
      <xdr:spPr>
        <a:xfrm>
          <a:off x="10426700" y="169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137746</xdr:rowOff>
    </xdr:from>
    <xdr:ext cx="534377" cy="259045"/>
    <xdr:sp macro="" textlink="">
      <xdr:nvSpPr>
        <xdr:cNvPr id="489" name="土木費該当値テキスト"/>
        <xdr:cNvSpPr txBox="1"/>
      </xdr:nvSpPr>
      <xdr:spPr>
        <a:xfrm>
          <a:off x="10528300" y="169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36387</xdr:rowOff>
    </xdr:from>
    <xdr:to>
      <xdr:col>50</xdr:col>
      <xdr:colOff>165100</xdr:colOff>
      <xdr:row>99</xdr:row>
      <xdr:rowOff>137987</xdr:rowOff>
    </xdr:to>
    <xdr:sp macro="" textlink="">
      <xdr:nvSpPr>
        <xdr:cNvPr id="490" name="楕円 489"/>
        <xdr:cNvSpPr/>
      </xdr:nvSpPr>
      <xdr:spPr>
        <a:xfrm>
          <a:off x="9588500" y="170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129114</xdr:rowOff>
    </xdr:from>
    <xdr:ext cx="534377" cy="259045"/>
    <xdr:sp macro="" textlink="">
      <xdr:nvSpPr>
        <xdr:cNvPr id="491" name="テキスト ボックス 490"/>
        <xdr:cNvSpPr txBox="1"/>
      </xdr:nvSpPr>
      <xdr:spPr>
        <a:xfrm>
          <a:off x="9372111" y="171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139747</xdr:rowOff>
    </xdr:from>
    <xdr:to>
      <xdr:col>46</xdr:col>
      <xdr:colOff>38100</xdr:colOff>
      <xdr:row>99</xdr:row>
      <xdr:rowOff>69897</xdr:rowOff>
    </xdr:to>
    <xdr:sp macro="" textlink="">
      <xdr:nvSpPr>
        <xdr:cNvPr id="492" name="楕円 491"/>
        <xdr:cNvSpPr/>
      </xdr:nvSpPr>
      <xdr:spPr>
        <a:xfrm>
          <a:off x="8699500" y="169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61024</xdr:rowOff>
    </xdr:from>
    <xdr:ext cx="534377" cy="259045"/>
    <xdr:sp macro="" textlink="">
      <xdr:nvSpPr>
        <xdr:cNvPr id="493" name="テキスト ボックス 492"/>
        <xdr:cNvSpPr txBox="1"/>
      </xdr:nvSpPr>
      <xdr:spPr>
        <a:xfrm>
          <a:off x="8483111" y="170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154040</xdr:rowOff>
    </xdr:from>
    <xdr:to>
      <xdr:col>41</xdr:col>
      <xdr:colOff>101600</xdr:colOff>
      <xdr:row>99</xdr:row>
      <xdr:rowOff>84190</xdr:rowOff>
    </xdr:to>
    <xdr:sp macro="" textlink="">
      <xdr:nvSpPr>
        <xdr:cNvPr id="494" name="楕円 493"/>
        <xdr:cNvSpPr/>
      </xdr:nvSpPr>
      <xdr:spPr>
        <a:xfrm>
          <a:off x="7810500" y="169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75317</xdr:rowOff>
    </xdr:from>
    <xdr:ext cx="534377" cy="259045"/>
    <xdr:sp macro="" textlink="">
      <xdr:nvSpPr>
        <xdr:cNvPr id="495" name="テキスト ボックス 494"/>
        <xdr:cNvSpPr txBox="1"/>
      </xdr:nvSpPr>
      <xdr:spPr>
        <a:xfrm>
          <a:off x="7594111" y="170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6810</xdr:rowOff>
    </xdr:from>
    <xdr:to>
      <xdr:col>36</xdr:col>
      <xdr:colOff>165100</xdr:colOff>
      <xdr:row>99</xdr:row>
      <xdr:rowOff>108410</xdr:rowOff>
    </xdr:to>
    <xdr:sp macro="" textlink="">
      <xdr:nvSpPr>
        <xdr:cNvPr id="496" name="楕円 495"/>
        <xdr:cNvSpPr/>
      </xdr:nvSpPr>
      <xdr:spPr>
        <a:xfrm>
          <a:off x="6921500" y="169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99537</xdr:rowOff>
    </xdr:from>
    <xdr:ext cx="534377" cy="259045"/>
    <xdr:sp macro="" textlink="">
      <xdr:nvSpPr>
        <xdr:cNvPr id="497" name="テキスト ボックス 496"/>
        <xdr:cNvSpPr txBox="1"/>
      </xdr:nvSpPr>
      <xdr:spPr>
        <a:xfrm>
          <a:off x="6705111" y="170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32029</xdr:rowOff>
    </xdr:from>
    <xdr:to>
      <xdr:col>85</xdr:col>
      <xdr:colOff>127000</xdr:colOff>
      <xdr:row>35</xdr:row>
      <xdr:rowOff>75082</xdr:rowOff>
    </xdr:to>
    <xdr:cxnSp macro="">
      <xdr:nvCxnSpPr>
        <xdr:cNvPr id="527" name="直線コネクタ 526"/>
        <xdr:cNvCxnSpPr/>
      </xdr:nvCxnSpPr>
      <xdr:spPr>
        <a:xfrm flipV="1">
          <a:off x="15481300" y="5346979"/>
          <a:ext cx="838200" cy="7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75082</xdr:rowOff>
    </xdr:from>
    <xdr:to>
      <xdr:col>81</xdr:col>
      <xdr:colOff>50800</xdr:colOff>
      <xdr:row>36</xdr:row>
      <xdr:rowOff>18733</xdr:rowOff>
    </xdr:to>
    <xdr:cxnSp macro="">
      <xdr:nvCxnSpPr>
        <xdr:cNvPr id="530" name="直線コネクタ 529"/>
        <xdr:cNvCxnSpPr/>
      </xdr:nvCxnSpPr>
      <xdr:spPr>
        <a:xfrm flipV="1">
          <a:off x="14592300" y="6075832"/>
          <a:ext cx="889000" cy="1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18733</xdr:rowOff>
    </xdr:from>
    <xdr:to>
      <xdr:col>76</xdr:col>
      <xdr:colOff>114300</xdr:colOff>
      <xdr:row>36</xdr:row>
      <xdr:rowOff>22009</xdr:rowOff>
    </xdr:to>
    <xdr:cxnSp macro="">
      <xdr:nvCxnSpPr>
        <xdr:cNvPr id="533" name="直線コネクタ 532"/>
        <xdr:cNvCxnSpPr/>
      </xdr:nvCxnSpPr>
      <xdr:spPr>
        <a:xfrm flipV="1">
          <a:off x="13703300" y="619093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22009</xdr:rowOff>
    </xdr:from>
    <xdr:to>
      <xdr:col>71</xdr:col>
      <xdr:colOff>177800</xdr:colOff>
      <xdr:row>36</xdr:row>
      <xdr:rowOff>41821</xdr:rowOff>
    </xdr:to>
    <xdr:cxnSp macro="">
      <xdr:nvCxnSpPr>
        <xdr:cNvPr id="536" name="直線コネクタ 535"/>
        <xdr:cNvCxnSpPr/>
      </xdr:nvCxnSpPr>
      <xdr:spPr>
        <a:xfrm flipV="1">
          <a:off x="12814300" y="619420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152679</xdr:rowOff>
    </xdr:from>
    <xdr:to>
      <xdr:col>85</xdr:col>
      <xdr:colOff>177800</xdr:colOff>
      <xdr:row>31</xdr:row>
      <xdr:rowOff>82829</xdr:rowOff>
    </xdr:to>
    <xdr:sp macro="" textlink="">
      <xdr:nvSpPr>
        <xdr:cNvPr id="546" name="楕円 545"/>
        <xdr:cNvSpPr/>
      </xdr:nvSpPr>
      <xdr:spPr>
        <a:xfrm>
          <a:off x="162687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4106</xdr:rowOff>
    </xdr:from>
    <xdr:ext cx="534377" cy="259045"/>
    <xdr:sp macro="" textlink="">
      <xdr:nvSpPr>
        <xdr:cNvPr id="547" name="消防費該当値テキスト"/>
        <xdr:cNvSpPr txBox="1"/>
      </xdr:nvSpPr>
      <xdr:spPr>
        <a:xfrm>
          <a:off x="16370300" y="514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24282</xdr:rowOff>
    </xdr:from>
    <xdr:to>
      <xdr:col>81</xdr:col>
      <xdr:colOff>101600</xdr:colOff>
      <xdr:row>35</xdr:row>
      <xdr:rowOff>125882</xdr:rowOff>
    </xdr:to>
    <xdr:sp macro="" textlink="">
      <xdr:nvSpPr>
        <xdr:cNvPr id="548" name="楕円 547"/>
        <xdr:cNvSpPr/>
      </xdr:nvSpPr>
      <xdr:spPr>
        <a:xfrm>
          <a:off x="15430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142409</xdr:rowOff>
    </xdr:from>
    <xdr:ext cx="534377" cy="259045"/>
    <xdr:sp macro="" textlink="">
      <xdr:nvSpPr>
        <xdr:cNvPr id="549" name="テキスト ボックス 548"/>
        <xdr:cNvSpPr txBox="1"/>
      </xdr:nvSpPr>
      <xdr:spPr>
        <a:xfrm>
          <a:off x="15214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139383</xdr:rowOff>
    </xdr:from>
    <xdr:to>
      <xdr:col>76</xdr:col>
      <xdr:colOff>165100</xdr:colOff>
      <xdr:row>36</xdr:row>
      <xdr:rowOff>69533</xdr:rowOff>
    </xdr:to>
    <xdr:sp macro="" textlink="">
      <xdr:nvSpPr>
        <xdr:cNvPr id="550" name="楕円 549"/>
        <xdr:cNvSpPr/>
      </xdr:nvSpPr>
      <xdr:spPr>
        <a:xfrm>
          <a:off x="14541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86060</xdr:rowOff>
    </xdr:from>
    <xdr:ext cx="534377" cy="259045"/>
    <xdr:sp macro="" textlink="">
      <xdr:nvSpPr>
        <xdr:cNvPr id="551" name="テキスト ボックス 550"/>
        <xdr:cNvSpPr txBox="1"/>
      </xdr:nvSpPr>
      <xdr:spPr>
        <a:xfrm>
          <a:off x="14325111" y="59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142659</xdr:rowOff>
    </xdr:from>
    <xdr:to>
      <xdr:col>72</xdr:col>
      <xdr:colOff>38100</xdr:colOff>
      <xdr:row>36</xdr:row>
      <xdr:rowOff>72809</xdr:rowOff>
    </xdr:to>
    <xdr:sp macro="" textlink="">
      <xdr:nvSpPr>
        <xdr:cNvPr id="552" name="楕円 551"/>
        <xdr:cNvSpPr/>
      </xdr:nvSpPr>
      <xdr:spPr>
        <a:xfrm>
          <a:off x="136525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89336</xdr:rowOff>
    </xdr:from>
    <xdr:ext cx="534377" cy="259045"/>
    <xdr:sp macro="" textlink="">
      <xdr:nvSpPr>
        <xdr:cNvPr id="553" name="テキスト ボックス 552"/>
        <xdr:cNvSpPr txBox="1"/>
      </xdr:nvSpPr>
      <xdr:spPr>
        <a:xfrm>
          <a:off x="13436111" y="59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162471</xdr:rowOff>
    </xdr:from>
    <xdr:to>
      <xdr:col>67</xdr:col>
      <xdr:colOff>101600</xdr:colOff>
      <xdr:row>36</xdr:row>
      <xdr:rowOff>92621</xdr:rowOff>
    </xdr:to>
    <xdr:sp macro="" textlink="">
      <xdr:nvSpPr>
        <xdr:cNvPr id="554" name="楕円 553"/>
        <xdr:cNvSpPr/>
      </xdr:nvSpPr>
      <xdr:spPr>
        <a:xfrm>
          <a:off x="12763500" y="6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109148</xdr:rowOff>
    </xdr:from>
    <xdr:ext cx="534377" cy="259045"/>
    <xdr:sp macro="" textlink="">
      <xdr:nvSpPr>
        <xdr:cNvPr id="555" name="テキスト ボックス 554"/>
        <xdr:cNvSpPr txBox="1"/>
      </xdr:nvSpPr>
      <xdr:spPr>
        <a:xfrm>
          <a:off x="12547111" y="5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54018</xdr:rowOff>
    </xdr:from>
    <xdr:to>
      <xdr:col>85</xdr:col>
      <xdr:colOff>127000</xdr:colOff>
      <xdr:row>57</xdr:row>
      <xdr:rowOff>133833</xdr:rowOff>
    </xdr:to>
    <xdr:cxnSp macro="">
      <xdr:nvCxnSpPr>
        <xdr:cNvPr id="587" name="直線コネクタ 586"/>
        <xdr:cNvCxnSpPr/>
      </xdr:nvCxnSpPr>
      <xdr:spPr>
        <a:xfrm flipV="1">
          <a:off x="15481300" y="9826668"/>
          <a:ext cx="8382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133833</xdr:rowOff>
    </xdr:from>
    <xdr:to>
      <xdr:col>81</xdr:col>
      <xdr:colOff>50800</xdr:colOff>
      <xdr:row>58</xdr:row>
      <xdr:rowOff>13730</xdr:rowOff>
    </xdr:to>
    <xdr:cxnSp macro="">
      <xdr:nvCxnSpPr>
        <xdr:cNvPr id="590" name="直線コネクタ 589"/>
        <xdr:cNvCxnSpPr/>
      </xdr:nvCxnSpPr>
      <xdr:spPr>
        <a:xfrm flipV="1">
          <a:off x="14592300" y="9906483"/>
          <a:ext cx="8890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140626</xdr:rowOff>
    </xdr:from>
    <xdr:to>
      <xdr:col>76</xdr:col>
      <xdr:colOff>114300</xdr:colOff>
      <xdr:row>58</xdr:row>
      <xdr:rowOff>13730</xdr:rowOff>
    </xdr:to>
    <xdr:cxnSp macro="">
      <xdr:nvCxnSpPr>
        <xdr:cNvPr id="593" name="直線コネクタ 592"/>
        <xdr:cNvCxnSpPr/>
      </xdr:nvCxnSpPr>
      <xdr:spPr>
        <a:xfrm>
          <a:off x="13703300" y="9741826"/>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96724</xdr:rowOff>
    </xdr:from>
    <xdr:to>
      <xdr:col>71</xdr:col>
      <xdr:colOff>177800</xdr:colOff>
      <xdr:row>56</xdr:row>
      <xdr:rowOff>140626</xdr:rowOff>
    </xdr:to>
    <xdr:cxnSp macro="">
      <xdr:nvCxnSpPr>
        <xdr:cNvPr id="596" name="直線コネクタ 595"/>
        <xdr:cNvCxnSpPr/>
      </xdr:nvCxnSpPr>
      <xdr:spPr>
        <a:xfrm>
          <a:off x="12814300" y="9526474"/>
          <a:ext cx="889000" cy="2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3218</xdr:rowOff>
    </xdr:from>
    <xdr:to>
      <xdr:col>85</xdr:col>
      <xdr:colOff>177800</xdr:colOff>
      <xdr:row>57</xdr:row>
      <xdr:rowOff>104818</xdr:rowOff>
    </xdr:to>
    <xdr:sp macro="" textlink="">
      <xdr:nvSpPr>
        <xdr:cNvPr id="606" name="楕円 605"/>
        <xdr:cNvSpPr/>
      </xdr:nvSpPr>
      <xdr:spPr>
        <a:xfrm>
          <a:off x="16268700" y="97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26095</xdr:rowOff>
    </xdr:from>
    <xdr:ext cx="534377" cy="259045"/>
    <xdr:sp macro="" textlink="">
      <xdr:nvSpPr>
        <xdr:cNvPr id="607" name="教育費該当値テキスト"/>
        <xdr:cNvSpPr txBox="1"/>
      </xdr:nvSpPr>
      <xdr:spPr>
        <a:xfrm>
          <a:off x="16370300" y="96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83033</xdr:rowOff>
    </xdr:from>
    <xdr:to>
      <xdr:col>81</xdr:col>
      <xdr:colOff>101600</xdr:colOff>
      <xdr:row>58</xdr:row>
      <xdr:rowOff>13183</xdr:rowOff>
    </xdr:to>
    <xdr:sp macro="" textlink="">
      <xdr:nvSpPr>
        <xdr:cNvPr id="608" name="楕円 607"/>
        <xdr:cNvSpPr/>
      </xdr:nvSpPr>
      <xdr:spPr>
        <a:xfrm>
          <a:off x="15430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29710</xdr:rowOff>
    </xdr:from>
    <xdr:ext cx="534377" cy="259045"/>
    <xdr:sp macro="" textlink="">
      <xdr:nvSpPr>
        <xdr:cNvPr id="609" name="テキスト ボックス 608"/>
        <xdr:cNvSpPr txBox="1"/>
      </xdr:nvSpPr>
      <xdr:spPr>
        <a:xfrm>
          <a:off x="15214111"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134380</xdr:rowOff>
    </xdr:from>
    <xdr:to>
      <xdr:col>76</xdr:col>
      <xdr:colOff>165100</xdr:colOff>
      <xdr:row>58</xdr:row>
      <xdr:rowOff>64530</xdr:rowOff>
    </xdr:to>
    <xdr:sp macro="" textlink="">
      <xdr:nvSpPr>
        <xdr:cNvPr id="610" name="楕円 609"/>
        <xdr:cNvSpPr/>
      </xdr:nvSpPr>
      <xdr:spPr>
        <a:xfrm>
          <a:off x="14541500" y="9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81057</xdr:rowOff>
    </xdr:from>
    <xdr:ext cx="534377" cy="259045"/>
    <xdr:sp macro="" textlink="">
      <xdr:nvSpPr>
        <xdr:cNvPr id="611" name="テキスト ボックス 610"/>
        <xdr:cNvSpPr txBox="1"/>
      </xdr:nvSpPr>
      <xdr:spPr>
        <a:xfrm>
          <a:off x="14325111" y="96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89826</xdr:rowOff>
    </xdr:from>
    <xdr:to>
      <xdr:col>72</xdr:col>
      <xdr:colOff>38100</xdr:colOff>
      <xdr:row>57</xdr:row>
      <xdr:rowOff>19976</xdr:rowOff>
    </xdr:to>
    <xdr:sp macro="" textlink="">
      <xdr:nvSpPr>
        <xdr:cNvPr id="612" name="楕円 611"/>
        <xdr:cNvSpPr/>
      </xdr:nvSpPr>
      <xdr:spPr>
        <a:xfrm>
          <a:off x="13652500" y="96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36503</xdr:rowOff>
    </xdr:from>
    <xdr:ext cx="534377" cy="259045"/>
    <xdr:sp macro="" textlink="">
      <xdr:nvSpPr>
        <xdr:cNvPr id="613" name="テキスト ボックス 612"/>
        <xdr:cNvSpPr txBox="1"/>
      </xdr:nvSpPr>
      <xdr:spPr>
        <a:xfrm>
          <a:off x="13436111" y="9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45924</xdr:rowOff>
    </xdr:from>
    <xdr:to>
      <xdr:col>67</xdr:col>
      <xdr:colOff>101600</xdr:colOff>
      <xdr:row>55</xdr:row>
      <xdr:rowOff>147524</xdr:rowOff>
    </xdr:to>
    <xdr:sp macro="" textlink="">
      <xdr:nvSpPr>
        <xdr:cNvPr id="614" name="楕円 613"/>
        <xdr:cNvSpPr/>
      </xdr:nvSpPr>
      <xdr:spPr>
        <a:xfrm>
          <a:off x="12763500" y="94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164051</xdr:rowOff>
    </xdr:from>
    <xdr:ext cx="534377" cy="259045"/>
    <xdr:sp macro="" textlink="">
      <xdr:nvSpPr>
        <xdr:cNvPr id="615" name="テキスト ボックス 614"/>
        <xdr:cNvSpPr txBox="1"/>
      </xdr:nvSpPr>
      <xdr:spPr>
        <a:xfrm>
          <a:off x="12547111" y="92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86361</xdr:rowOff>
    </xdr:from>
    <xdr:to>
      <xdr:col>85</xdr:col>
      <xdr:colOff>127000</xdr:colOff>
      <xdr:row>78</xdr:row>
      <xdr:rowOff>134347</xdr:rowOff>
    </xdr:to>
    <xdr:cxnSp macro="">
      <xdr:nvCxnSpPr>
        <xdr:cNvPr id="644" name="直線コネクタ 643"/>
        <xdr:cNvCxnSpPr/>
      </xdr:nvCxnSpPr>
      <xdr:spPr>
        <a:xfrm flipV="1">
          <a:off x="15481300" y="13459461"/>
          <a:ext cx="8382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124003</xdr:rowOff>
    </xdr:from>
    <xdr:to>
      <xdr:col>81</xdr:col>
      <xdr:colOff>50800</xdr:colOff>
      <xdr:row>78</xdr:row>
      <xdr:rowOff>134347</xdr:rowOff>
    </xdr:to>
    <xdr:cxnSp macro="">
      <xdr:nvCxnSpPr>
        <xdr:cNvPr id="647" name="直線コネクタ 646"/>
        <xdr:cNvCxnSpPr/>
      </xdr:nvCxnSpPr>
      <xdr:spPr>
        <a:xfrm>
          <a:off x="14592300" y="1349710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124003</xdr:rowOff>
    </xdr:from>
    <xdr:to>
      <xdr:col>76</xdr:col>
      <xdr:colOff>114300</xdr:colOff>
      <xdr:row>78</xdr:row>
      <xdr:rowOff>152712</xdr:rowOff>
    </xdr:to>
    <xdr:cxnSp macro="">
      <xdr:nvCxnSpPr>
        <xdr:cNvPr id="650" name="直線コネクタ 649"/>
        <xdr:cNvCxnSpPr/>
      </xdr:nvCxnSpPr>
      <xdr:spPr>
        <a:xfrm flipV="1">
          <a:off x="13703300" y="13497103"/>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152712</xdr:rowOff>
    </xdr:from>
    <xdr:to>
      <xdr:col>71</xdr:col>
      <xdr:colOff>177800</xdr:colOff>
      <xdr:row>79</xdr:row>
      <xdr:rowOff>44450</xdr:rowOff>
    </xdr:to>
    <xdr:cxnSp macro="">
      <xdr:nvCxnSpPr>
        <xdr:cNvPr id="653" name="直線コネクタ 652"/>
        <xdr:cNvCxnSpPr/>
      </xdr:nvCxnSpPr>
      <xdr:spPr>
        <a:xfrm flipV="1">
          <a:off x="12814300" y="13525812"/>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35561</xdr:rowOff>
    </xdr:from>
    <xdr:to>
      <xdr:col>85</xdr:col>
      <xdr:colOff>177800</xdr:colOff>
      <xdr:row>78</xdr:row>
      <xdr:rowOff>137161</xdr:rowOff>
    </xdr:to>
    <xdr:sp macro="" textlink="">
      <xdr:nvSpPr>
        <xdr:cNvPr id="663" name="楕円 662"/>
        <xdr:cNvSpPr/>
      </xdr:nvSpPr>
      <xdr:spPr>
        <a:xfrm>
          <a:off x="16268700" y="134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58438</xdr:rowOff>
    </xdr:from>
    <xdr:ext cx="469744" cy="259045"/>
    <xdr:sp macro="" textlink="">
      <xdr:nvSpPr>
        <xdr:cNvPr id="664" name="災害復旧費該当値テキスト"/>
        <xdr:cNvSpPr txBox="1"/>
      </xdr:nvSpPr>
      <xdr:spPr>
        <a:xfrm>
          <a:off x="16370300"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83547</xdr:rowOff>
    </xdr:from>
    <xdr:to>
      <xdr:col>81</xdr:col>
      <xdr:colOff>101600</xdr:colOff>
      <xdr:row>79</xdr:row>
      <xdr:rowOff>13697</xdr:rowOff>
    </xdr:to>
    <xdr:sp macro="" textlink="">
      <xdr:nvSpPr>
        <xdr:cNvPr id="665" name="楕円 664"/>
        <xdr:cNvSpPr/>
      </xdr:nvSpPr>
      <xdr:spPr>
        <a:xfrm>
          <a:off x="15430500" y="134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4824</xdr:rowOff>
    </xdr:from>
    <xdr:ext cx="469744" cy="259045"/>
    <xdr:sp macro="" textlink="">
      <xdr:nvSpPr>
        <xdr:cNvPr id="666" name="テキスト ボックス 665"/>
        <xdr:cNvSpPr txBox="1"/>
      </xdr:nvSpPr>
      <xdr:spPr>
        <a:xfrm>
          <a:off x="15246428" y="135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73203</xdr:rowOff>
    </xdr:from>
    <xdr:to>
      <xdr:col>76</xdr:col>
      <xdr:colOff>165100</xdr:colOff>
      <xdr:row>79</xdr:row>
      <xdr:rowOff>3353</xdr:rowOff>
    </xdr:to>
    <xdr:sp macro="" textlink="">
      <xdr:nvSpPr>
        <xdr:cNvPr id="667" name="楕円 666"/>
        <xdr:cNvSpPr/>
      </xdr:nvSpPr>
      <xdr:spPr>
        <a:xfrm>
          <a:off x="145415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165930</xdr:rowOff>
    </xdr:from>
    <xdr:ext cx="469744" cy="259045"/>
    <xdr:sp macro="" textlink="">
      <xdr:nvSpPr>
        <xdr:cNvPr id="668" name="テキスト ボックス 667"/>
        <xdr:cNvSpPr txBox="1"/>
      </xdr:nvSpPr>
      <xdr:spPr>
        <a:xfrm>
          <a:off x="14357428" y="135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101912</xdr:rowOff>
    </xdr:from>
    <xdr:to>
      <xdr:col>72</xdr:col>
      <xdr:colOff>38100</xdr:colOff>
      <xdr:row>79</xdr:row>
      <xdr:rowOff>32062</xdr:rowOff>
    </xdr:to>
    <xdr:sp macro="" textlink="">
      <xdr:nvSpPr>
        <xdr:cNvPr id="669" name="楕円 668"/>
        <xdr:cNvSpPr/>
      </xdr:nvSpPr>
      <xdr:spPr>
        <a:xfrm>
          <a:off x="13652500" y="134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23189</xdr:rowOff>
    </xdr:from>
    <xdr:ext cx="469744" cy="259045"/>
    <xdr:sp macro="" textlink="">
      <xdr:nvSpPr>
        <xdr:cNvPr id="670" name="テキスト ボックス 669"/>
        <xdr:cNvSpPr txBox="1"/>
      </xdr:nvSpPr>
      <xdr:spPr>
        <a:xfrm>
          <a:off x="13468428" y="135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37897</xdr:rowOff>
    </xdr:from>
    <xdr:to>
      <xdr:col>85</xdr:col>
      <xdr:colOff>127000</xdr:colOff>
      <xdr:row>96</xdr:row>
      <xdr:rowOff>38880</xdr:rowOff>
    </xdr:to>
    <xdr:cxnSp macro="">
      <xdr:nvCxnSpPr>
        <xdr:cNvPr id="701" name="直線コネクタ 700"/>
        <xdr:cNvCxnSpPr/>
      </xdr:nvCxnSpPr>
      <xdr:spPr>
        <a:xfrm flipV="1">
          <a:off x="15481300" y="1649709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31641</xdr:rowOff>
    </xdr:from>
    <xdr:to>
      <xdr:col>81</xdr:col>
      <xdr:colOff>50800</xdr:colOff>
      <xdr:row>96</xdr:row>
      <xdr:rowOff>38880</xdr:rowOff>
    </xdr:to>
    <xdr:cxnSp macro="">
      <xdr:nvCxnSpPr>
        <xdr:cNvPr id="704" name="直線コネクタ 703"/>
        <xdr:cNvCxnSpPr/>
      </xdr:nvCxnSpPr>
      <xdr:spPr>
        <a:xfrm>
          <a:off x="14592300" y="164908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31641</xdr:rowOff>
    </xdr:from>
    <xdr:to>
      <xdr:col>76</xdr:col>
      <xdr:colOff>114300</xdr:colOff>
      <xdr:row>96</xdr:row>
      <xdr:rowOff>43765</xdr:rowOff>
    </xdr:to>
    <xdr:cxnSp macro="">
      <xdr:nvCxnSpPr>
        <xdr:cNvPr id="707" name="直線コネクタ 706"/>
        <xdr:cNvCxnSpPr/>
      </xdr:nvCxnSpPr>
      <xdr:spPr>
        <a:xfrm flipV="1">
          <a:off x="13703300" y="1649084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43765</xdr:rowOff>
    </xdr:from>
    <xdr:to>
      <xdr:col>71</xdr:col>
      <xdr:colOff>177800</xdr:colOff>
      <xdr:row>96</xdr:row>
      <xdr:rowOff>66083</xdr:rowOff>
    </xdr:to>
    <xdr:cxnSp macro="">
      <xdr:nvCxnSpPr>
        <xdr:cNvPr id="710" name="直線コネクタ 709"/>
        <xdr:cNvCxnSpPr/>
      </xdr:nvCxnSpPr>
      <xdr:spPr>
        <a:xfrm flipV="1">
          <a:off x="12814300" y="16502965"/>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158547</xdr:rowOff>
    </xdr:from>
    <xdr:to>
      <xdr:col>85</xdr:col>
      <xdr:colOff>177800</xdr:colOff>
      <xdr:row>96</xdr:row>
      <xdr:rowOff>88697</xdr:rowOff>
    </xdr:to>
    <xdr:sp macro="" textlink="">
      <xdr:nvSpPr>
        <xdr:cNvPr id="720" name="楕円 719"/>
        <xdr:cNvSpPr/>
      </xdr:nvSpPr>
      <xdr:spPr>
        <a:xfrm>
          <a:off x="16268700" y="164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9974</xdr:rowOff>
    </xdr:from>
    <xdr:ext cx="534377" cy="259045"/>
    <xdr:sp macro="" textlink="">
      <xdr:nvSpPr>
        <xdr:cNvPr id="721" name="公債費該当値テキスト"/>
        <xdr:cNvSpPr txBox="1"/>
      </xdr:nvSpPr>
      <xdr:spPr>
        <a:xfrm>
          <a:off x="16370300" y="16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159530</xdr:rowOff>
    </xdr:from>
    <xdr:to>
      <xdr:col>81</xdr:col>
      <xdr:colOff>101600</xdr:colOff>
      <xdr:row>96</xdr:row>
      <xdr:rowOff>89680</xdr:rowOff>
    </xdr:to>
    <xdr:sp macro="" textlink="">
      <xdr:nvSpPr>
        <xdr:cNvPr id="722" name="楕円 721"/>
        <xdr:cNvSpPr/>
      </xdr:nvSpPr>
      <xdr:spPr>
        <a:xfrm>
          <a:off x="15430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106207</xdr:rowOff>
    </xdr:from>
    <xdr:ext cx="534377" cy="259045"/>
    <xdr:sp macro="" textlink="">
      <xdr:nvSpPr>
        <xdr:cNvPr id="723" name="テキスト ボックス 722"/>
        <xdr:cNvSpPr txBox="1"/>
      </xdr:nvSpPr>
      <xdr:spPr>
        <a:xfrm>
          <a:off x="15214111" y="162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152291</xdr:rowOff>
    </xdr:from>
    <xdr:to>
      <xdr:col>76</xdr:col>
      <xdr:colOff>165100</xdr:colOff>
      <xdr:row>96</xdr:row>
      <xdr:rowOff>82441</xdr:rowOff>
    </xdr:to>
    <xdr:sp macro="" textlink="">
      <xdr:nvSpPr>
        <xdr:cNvPr id="724" name="楕円 723"/>
        <xdr:cNvSpPr/>
      </xdr:nvSpPr>
      <xdr:spPr>
        <a:xfrm>
          <a:off x="14541500" y="164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98968</xdr:rowOff>
    </xdr:from>
    <xdr:ext cx="534377" cy="259045"/>
    <xdr:sp macro="" textlink="">
      <xdr:nvSpPr>
        <xdr:cNvPr id="725" name="テキスト ボックス 724"/>
        <xdr:cNvSpPr txBox="1"/>
      </xdr:nvSpPr>
      <xdr:spPr>
        <a:xfrm>
          <a:off x="14325111" y="162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164415</xdr:rowOff>
    </xdr:from>
    <xdr:to>
      <xdr:col>72</xdr:col>
      <xdr:colOff>38100</xdr:colOff>
      <xdr:row>96</xdr:row>
      <xdr:rowOff>94565</xdr:rowOff>
    </xdr:to>
    <xdr:sp macro="" textlink="">
      <xdr:nvSpPr>
        <xdr:cNvPr id="726" name="楕円 725"/>
        <xdr:cNvSpPr/>
      </xdr:nvSpPr>
      <xdr:spPr>
        <a:xfrm>
          <a:off x="13652500" y="16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111092</xdr:rowOff>
    </xdr:from>
    <xdr:ext cx="534377" cy="259045"/>
    <xdr:sp macro="" textlink="">
      <xdr:nvSpPr>
        <xdr:cNvPr id="727" name="テキスト ボックス 726"/>
        <xdr:cNvSpPr txBox="1"/>
      </xdr:nvSpPr>
      <xdr:spPr>
        <a:xfrm>
          <a:off x="13436111" y="162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15283</xdr:rowOff>
    </xdr:from>
    <xdr:to>
      <xdr:col>67</xdr:col>
      <xdr:colOff>101600</xdr:colOff>
      <xdr:row>96</xdr:row>
      <xdr:rowOff>116883</xdr:rowOff>
    </xdr:to>
    <xdr:sp macro="" textlink="">
      <xdr:nvSpPr>
        <xdr:cNvPr id="728" name="楕円 727"/>
        <xdr:cNvSpPr/>
      </xdr:nvSpPr>
      <xdr:spPr>
        <a:xfrm>
          <a:off x="12763500" y="164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133410</xdr:rowOff>
    </xdr:from>
    <xdr:ext cx="534377" cy="259045"/>
    <xdr:sp macro="" textlink="">
      <xdr:nvSpPr>
        <xdr:cNvPr id="729" name="テキスト ボックス 728"/>
        <xdr:cNvSpPr txBox="1"/>
      </xdr:nvSpPr>
      <xdr:spPr>
        <a:xfrm>
          <a:off x="12547111" y="1624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住民一人当たり４６，３２６円となっている。昨年の数値や類似団体平均と比較しても大幅に増加している。これは、防災行政無線のデジタル化のための更新費用が影響し、前年度から比較すると約７０％の増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２２４，９５７円となっている。昨年の数値と比較すると約１３９％の増となり、類似団体平均の数値も上回っている。新型コロナウィルスに関連して特別定額給付金の費用や備品関係の購入等が増え、ふるさと大月応援寄附金額が増えたことに伴う委託料の増も影響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５，６２１円となっている。昨年の数値と比較すると約１３％の増となり、類似団体平均の数値も上回っている。鳥沢小学校プール建設事業や新型コロナウィルス感染予防対策として児童登下校安全対策としてスクールバスを増便した経費、幼保無償化に関係する経費の増が影響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１４６，９０１円となっている。昨年の数値と比較すると約１５％の増となっている。幼保の再編整備事業や新型コロナウィルスに関連した特別給付金関係の費用増が大きな要因となっている。類似団体平均は下回っているもの民生費は今後も増加していく見込みであ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住民一人当たり７５，５９８円となっている。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（独）大月市立中央病院及び東部地域広域水道企業団への赤字補てんや大月都留広域事務組合への運営補助に多額の経費を要しており、類以団体等と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突出している状況である。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住民一人当たり６８，３６０円となっている。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においては、衛生費における（独）大月市立中央病院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口減少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減少対策に重点を向けていく必要がある。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財政調整基金残高は、ふるさと大月応援寄附金の大幅な増加に伴い、財政調整基金を財源としていた事業への充当替えができ、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３．６２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実質単年度収支についてもふるさと大月応援寄附金の増加で積立金が増え、事業精査を行っていることで、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失くすことができたため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比率の改善がみられた。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厳しい財政状況が続くことが見込まれるが、（独）大月市立中央病院や東部広域水道企業団等の経営改善に注力するとともに、事務事業の見直しを積極的に行い、経常経費の削減等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どの会計を見ても赤字額は発生していない。</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標準財政規模に占める割合は一般会計が一番多く、昨年度と比較すると、実質収支の増加がみられている。今後も歳入に見合った歳出を徹底し、収支額が増加するよう努力していく。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介護保険特別会計は、高齢化の煽り</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から歳出は増加傾向にあるが、令和２年度は実質収支も増え、比率が増加した。</a:t>
          </a:r>
          <a:endPar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国民健康保険特別会計は、世帯数や被保険者数が減少し、歳入、歳出ともに減少している。給付費等も昨年に比べて減額していることで実質収支額が増加し比率も上がっている。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下水道事業においては、多額の設備投資に対して、使用料収入が伸び悩む状況が続いている。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簡易水道においては、昨年と</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比較すると０．１２ポイント比率が上がっている</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が、水道施設の改修工事等の計画があるため、</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の増加や起債の発行などが見込まれる。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病院事業が独立行政法人化したことでその他の会計に算入されなくなったが、病院への</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繰出</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金や出資金の支出は継続して行っているため、医業収益の改善が行われ、経営改善が出来るよう注視していく。　</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標準財政規模が前年と比べて増加していることで、昨年度と比較すると全体的に比率が上がっているが、それぞれの特別会計で対象者の増や施設整備等があり、必要経費が増加していくことが見込めている。</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今後も、人口減少等が進んでいく中で健全な運営を継続できるよう各会計の動向を注視していく。</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16528283</v>
      </c>
      <c r="BO4" s="464"/>
      <c r="BP4" s="464"/>
      <c r="BQ4" s="464"/>
      <c r="BR4" s="464"/>
      <c r="BS4" s="464"/>
      <c r="BT4" s="464"/>
      <c r="BU4" s="465"/>
      <c r="BV4" s="463">
        <v>12226058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15993578</v>
      </c>
      <c r="BO5" s="469"/>
      <c r="BP5" s="469"/>
      <c r="BQ5" s="469"/>
      <c r="BR5" s="469"/>
      <c r="BS5" s="469"/>
      <c r="BT5" s="469"/>
      <c r="BU5" s="470"/>
      <c r="BV5" s="468">
        <v>11877355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88.2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534705</v>
      </c>
      <c r="BO6" s="469"/>
      <c r="BP6" s="469"/>
      <c r="BQ6" s="469"/>
      <c r="BR6" s="469"/>
      <c r="BS6" s="469"/>
      <c r="BT6" s="469"/>
      <c r="BU6" s="470"/>
      <c r="BV6" s="468">
        <v>348703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90.8</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148581</v>
      </c>
      <c r="BO7" s="469"/>
      <c r="BP7" s="469"/>
      <c r="BQ7" s="469"/>
      <c r="BR7" s="469"/>
      <c r="BS7" s="469"/>
      <c r="BT7" s="469"/>
      <c r="BU7" s="470"/>
      <c r="BV7" s="468">
        <v>39426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8012737</v>
      </c>
      <c r="CU7" s="469"/>
      <c r="CV7" s="469"/>
      <c r="CW7" s="469"/>
      <c r="CX7" s="469"/>
      <c r="CY7" s="469"/>
      <c r="CZ7" s="469"/>
      <c r="DA7" s="470"/>
      <c r="DB7" s="468">
        <v>7739059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386124</v>
      </c>
      <c r="BO8" s="469"/>
      <c r="BP8" s="469"/>
      <c r="BQ8" s="469"/>
      <c r="BR8" s="469"/>
      <c r="BS8" s="469"/>
      <c r="BT8" s="469"/>
      <c r="BU8" s="470"/>
      <c r="BV8" s="468">
        <v>309277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0.66</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22512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76847</v>
      </c>
      <c r="BO9" s="469"/>
      <c r="BP9" s="469"/>
      <c r="BQ9" s="469"/>
      <c r="BR9" s="469"/>
      <c r="BS9" s="469"/>
      <c r="BT9" s="469"/>
      <c r="BU9" s="470"/>
      <c r="BV9" s="468">
        <v>64066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16.7</v>
      </c>
      <c r="CU9" s="439"/>
      <c r="CV9" s="439"/>
      <c r="CW9" s="439"/>
      <c r="CX9" s="439"/>
      <c r="CY9" s="439"/>
      <c r="CZ9" s="439"/>
      <c r="DA9" s="440"/>
      <c r="DB9" s="438">
        <v>18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25419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307537</v>
      </c>
      <c r="BO10" s="469"/>
      <c r="BP10" s="469"/>
      <c r="BQ10" s="469"/>
      <c r="BR10" s="469"/>
      <c r="BS10" s="469"/>
      <c r="BT10" s="469"/>
      <c r="BU10" s="470"/>
      <c r="BV10" s="468">
        <v>241773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23183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120</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87970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22945</v>
      </c>
      <c r="S13" s="572"/>
      <c r="T13" s="572"/>
      <c r="U13" s="572"/>
      <c r="V13" s="573"/>
      <c r="W13" s="559" t="s">
        <v>139</v>
      </c>
      <c r="X13" s="481"/>
      <c r="Y13" s="481"/>
      <c r="Z13" s="481"/>
      <c r="AA13" s="481"/>
      <c r="AB13" s="482"/>
      <c r="AC13" s="444">
        <v>207</v>
      </c>
      <c r="AD13" s="445"/>
      <c r="AE13" s="445"/>
      <c r="AF13" s="445"/>
      <c r="AG13" s="446"/>
      <c r="AH13" s="444">
        <v>189</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384384</v>
      </c>
      <c r="BO13" s="469"/>
      <c r="BP13" s="469"/>
      <c r="BQ13" s="469"/>
      <c r="BR13" s="469"/>
      <c r="BS13" s="469"/>
      <c r="BT13" s="469"/>
      <c r="BU13" s="470"/>
      <c r="BV13" s="468">
        <v>217869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15.3</v>
      </c>
      <c r="CU13" s="439"/>
      <c r="CV13" s="439"/>
      <c r="CW13" s="439"/>
      <c r="CX13" s="439"/>
      <c r="CY13" s="439"/>
      <c r="CZ13" s="439"/>
      <c r="DA13" s="440"/>
      <c r="DB13" s="438">
        <v>16.7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23755</v>
      </c>
      <c r="S14" s="572"/>
      <c r="T14" s="572"/>
      <c r="U14" s="572"/>
      <c r="V14" s="573"/>
      <c r="W14" s="574"/>
      <c r="X14" s="484"/>
      <c r="Y14" s="484"/>
      <c r="Z14" s="484"/>
      <c r="AA14" s="484"/>
      <c r="AB14" s="485"/>
      <c r="AC14" s="564">
        <v>1.8</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104</v>
      </c>
      <c r="CU14" s="576"/>
      <c r="CV14" s="576"/>
      <c r="CW14" s="576"/>
      <c r="CX14" s="576"/>
      <c r="CY14" s="576"/>
      <c r="CZ14" s="576"/>
      <c r="DA14" s="577"/>
      <c r="DB14" s="575">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23514</v>
      </c>
      <c r="S15" s="572"/>
      <c r="T15" s="572"/>
      <c r="U15" s="572"/>
      <c r="V15" s="573"/>
      <c r="W15" s="559" t="s">
        <v>145</v>
      </c>
      <c r="X15" s="481"/>
      <c r="Y15" s="481"/>
      <c r="Z15" s="481"/>
      <c r="AA15" s="481"/>
      <c r="AB15" s="482"/>
      <c r="AC15" s="444">
        <v>3740</v>
      </c>
      <c r="AD15" s="445"/>
      <c r="AE15" s="445"/>
      <c r="AF15" s="445"/>
      <c r="AG15" s="446"/>
      <c r="AH15" s="444">
        <v>4116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4105281</v>
      </c>
      <c r="BO15" s="464"/>
      <c r="BP15" s="464"/>
      <c r="BQ15" s="464"/>
      <c r="BR15" s="464"/>
      <c r="BS15" s="464"/>
      <c r="BT15" s="464"/>
      <c r="BU15" s="465"/>
      <c r="BV15" s="463">
        <v>4018346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32.700000000000003</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6379744</v>
      </c>
      <c r="BO16" s="469"/>
      <c r="BP16" s="469"/>
      <c r="BQ16" s="469"/>
      <c r="BR16" s="469"/>
      <c r="BS16" s="469"/>
      <c r="BT16" s="469"/>
      <c r="BU16" s="470"/>
      <c r="BV16" s="468">
        <v>6120682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7486</v>
      </c>
      <c r="AD17" s="445"/>
      <c r="AE17" s="445"/>
      <c r="AF17" s="445"/>
      <c r="AG17" s="446"/>
      <c r="AH17" s="444">
        <v>8131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5258375</v>
      </c>
      <c r="BO17" s="469"/>
      <c r="BP17" s="469"/>
      <c r="BQ17" s="469"/>
      <c r="BR17" s="469"/>
      <c r="BS17" s="469"/>
      <c r="BT17" s="469"/>
      <c r="BU17" s="470"/>
      <c r="BV17" s="468">
        <v>5181992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280.25</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65.400000000000006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6854993</v>
      </c>
      <c r="BO18" s="469"/>
      <c r="BP18" s="469"/>
      <c r="BQ18" s="469"/>
      <c r="BR18" s="469"/>
      <c r="BS18" s="469"/>
      <c r="BT18" s="469"/>
      <c r="BU18" s="470"/>
      <c r="BV18" s="468">
        <v>6914550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80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9288912</v>
      </c>
      <c r="BO19" s="469"/>
      <c r="BP19" s="469"/>
      <c r="BQ19" s="469"/>
      <c r="BR19" s="469"/>
      <c r="BS19" s="469"/>
      <c r="BT19" s="469"/>
      <c r="BU19" s="470"/>
      <c r="BV19" s="468">
        <v>8844839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9254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16038710</v>
      </c>
      <c r="BO23" s="469"/>
      <c r="BP23" s="469"/>
      <c r="BQ23" s="469"/>
      <c r="BR23" s="469"/>
      <c r="BS23" s="469"/>
      <c r="BT23" s="469"/>
      <c r="BU23" s="470"/>
      <c r="BV23" s="468">
        <v>16153976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4050</v>
      </c>
      <c r="R24" s="445"/>
      <c r="S24" s="445"/>
      <c r="T24" s="445"/>
      <c r="U24" s="445"/>
      <c r="V24" s="446"/>
      <c r="W24" s="510"/>
      <c r="X24" s="501"/>
      <c r="Y24" s="502"/>
      <c r="Z24" s="441" t="s">
        <v>169</v>
      </c>
      <c r="AA24" s="442"/>
      <c r="AB24" s="442"/>
      <c r="AC24" s="442"/>
      <c r="AD24" s="442"/>
      <c r="AE24" s="442"/>
      <c r="AF24" s="442"/>
      <c r="AG24" s="443"/>
      <c r="AH24" s="444">
        <v>248</v>
      </c>
      <c r="AI24" s="445"/>
      <c r="AJ24" s="445"/>
      <c r="AK24" s="445"/>
      <c r="AL24" s="446"/>
      <c r="AM24" s="444">
        <v>736808</v>
      </c>
      <c r="AN24" s="445"/>
      <c r="AO24" s="445"/>
      <c r="AP24" s="445"/>
      <c r="AQ24" s="445"/>
      <c r="AR24" s="446"/>
      <c r="AS24" s="444">
        <v>2971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13654847</v>
      </c>
      <c r="BO24" s="469"/>
      <c r="BP24" s="469"/>
      <c r="BQ24" s="469"/>
      <c r="BR24" s="469"/>
      <c r="BS24" s="469"/>
      <c r="BT24" s="469"/>
      <c r="BU24" s="470"/>
      <c r="BV24" s="468">
        <v>13800819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5120</v>
      </c>
      <c r="R25" s="445"/>
      <c r="S25" s="445"/>
      <c r="T25" s="445"/>
      <c r="U25" s="445"/>
      <c r="V25" s="446"/>
      <c r="W25" s="510"/>
      <c r="X25" s="501"/>
      <c r="Y25" s="502"/>
      <c r="Z25" s="441" t="s">
        <v>172</v>
      </c>
      <c r="AA25" s="442"/>
      <c r="AB25" s="442"/>
      <c r="AC25" s="442"/>
      <c r="AD25" s="442"/>
      <c r="AE25" s="442"/>
      <c r="AF25" s="442"/>
      <c r="AG25" s="443"/>
      <c r="AH25" s="444">
        <v>66</v>
      </c>
      <c r="AI25" s="445"/>
      <c r="AJ25" s="445"/>
      <c r="AK25" s="445"/>
      <c r="AL25" s="446"/>
      <c r="AM25" s="444">
        <v>178926</v>
      </c>
      <c r="AN25" s="445"/>
      <c r="AO25" s="445"/>
      <c r="AP25" s="445"/>
      <c r="AQ25" s="445"/>
      <c r="AR25" s="446"/>
      <c r="AS25" s="444">
        <v>2711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333738</v>
      </c>
      <c r="BO25" s="464"/>
      <c r="BP25" s="464"/>
      <c r="BQ25" s="464"/>
      <c r="BR25" s="464"/>
      <c r="BS25" s="464"/>
      <c r="BT25" s="464"/>
      <c r="BU25" s="465"/>
      <c r="BV25" s="463">
        <v>312598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4520</v>
      </c>
      <c r="R26" s="445"/>
      <c r="S26" s="445"/>
      <c r="T26" s="445"/>
      <c r="U26" s="445"/>
      <c r="V26" s="446"/>
      <c r="W26" s="510"/>
      <c r="X26" s="501"/>
      <c r="Y26" s="502"/>
      <c r="Z26" s="441" t="s">
        <v>175</v>
      </c>
      <c r="AA26" s="523"/>
      <c r="AB26" s="523"/>
      <c r="AC26" s="523"/>
      <c r="AD26" s="523"/>
      <c r="AE26" s="523"/>
      <c r="AF26" s="523"/>
      <c r="AG26" s="524"/>
      <c r="AH26" s="444">
        <v>11</v>
      </c>
      <c r="AI26" s="445"/>
      <c r="AJ26" s="445"/>
      <c r="AK26" s="445"/>
      <c r="AL26" s="446"/>
      <c r="AM26" s="444">
        <v>31977</v>
      </c>
      <c r="AN26" s="445"/>
      <c r="AO26" s="445"/>
      <c r="AP26" s="445"/>
      <c r="AQ26" s="445"/>
      <c r="AR26" s="446"/>
      <c r="AS26" s="444">
        <v>2907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3750</v>
      </c>
      <c r="R27" s="445"/>
      <c r="S27" s="445"/>
      <c r="T27" s="445"/>
      <c r="U27" s="445"/>
      <c r="V27" s="446"/>
      <c r="W27" s="510"/>
      <c r="X27" s="501"/>
      <c r="Y27" s="502"/>
      <c r="Z27" s="441" t="s">
        <v>179</v>
      </c>
      <c r="AA27" s="442"/>
      <c r="AB27" s="442"/>
      <c r="AC27" s="442"/>
      <c r="AD27" s="442"/>
      <c r="AE27" s="442"/>
      <c r="AF27" s="442"/>
      <c r="AG27" s="443"/>
      <c r="AH27" s="444">
        <v>18</v>
      </c>
      <c r="AI27" s="445"/>
      <c r="AJ27" s="445"/>
      <c r="AK27" s="445"/>
      <c r="AL27" s="446"/>
      <c r="AM27" s="444">
        <v>77922</v>
      </c>
      <c r="AN27" s="445"/>
      <c r="AO27" s="445"/>
      <c r="AP27" s="445"/>
      <c r="AQ27" s="445"/>
      <c r="AR27" s="446"/>
      <c r="AS27" s="444">
        <v>4329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407546</v>
      </c>
      <c r="BO27" s="472"/>
      <c r="BP27" s="472"/>
      <c r="BQ27" s="472"/>
      <c r="BR27" s="472"/>
      <c r="BS27" s="472"/>
      <c r="BT27" s="472"/>
      <c r="BU27" s="473"/>
      <c r="BV27" s="471">
        <v>407537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3550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791080</v>
      </c>
      <c r="BO28" s="464"/>
      <c r="BP28" s="464"/>
      <c r="BQ28" s="464"/>
      <c r="BR28" s="464"/>
      <c r="BS28" s="464"/>
      <c r="BT28" s="464"/>
      <c r="BU28" s="465"/>
      <c r="BV28" s="463">
        <v>483543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12</v>
      </c>
      <c r="M29" s="445"/>
      <c r="N29" s="445"/>
      <c r="O29" s="445"/>
      <c r="P29" s="446"/>
      <c r="Q29" s="444">
        <v>3450</v>
      </c>
      <c r="R29" s="445"/>
      <c r="S29" s="445"/>
      <c r="T29" s="445"/>
      <c r="U29" s="445"/>
      <c r="V29" s="446"/>
      <c r="W29" s="511"/>
      <c r="X29" s="512"/>
      <c r="Y29" s="513"/>
      <c r="Z29" s="441" t="s">
        <v>185</v>
      </c>
      <c r="AA29" s="442"/>
      <c r="AB29" s="442"/>
      <c r="AC29" s="442"/>
      <c r="AD29" s="442"/>
      <c r="AE29" s="442"/>
      <c r="AF29" s="442"/>
      <c r="AG29" s="443"/>
      <c r="AH29" s="444">
        <v>266</v>
      </c>
      <c r="AI29" s="445"/>
      <c r="AJ29" s="445"/>
      <c r="AK29" s="445"/>
      <c r="AL29" s="446"/>
      <c r="AM29" s="444">
        <v>814730</v>
      </c>
      <c r="AN29" s="445"/>
      <c r="AO29" s="445"/>
      <c r="AP29" s="445"/>
      <c r="AQ29" s="445"/>
      <c r="AR29" s="446"/>
      <c r="AS29" s="444">
        <v>3063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209752</v>
      </c>
      <c r="BO29" s="469"/>
      <c r="BP29" s="469"/>
      <c r="BQ29" s="469"/>
      <c r="BR29" s="469"/>
      <c r="BS29" s="469"/>
      <c r="BT29" s="469"/>
      <c r="BU29" s="470"/>
      <c r="BV29" s="468">
        <v>221202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2514847</v>
      </c>
      <c r="BO30" s="472"/>
      <c r="BP30" s="472"/>
      <c r="BQ30" s="472"/>
      <c r="BR30" s="472"/>
      <c r="BS30" s="472"/>
      <c r="BT30" s="472"/>
      <c r="BU30" s="473"/>
      <c r="BV30" s="471">
        <v>1806965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大月都留広域事務組合（一般会計）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（地独）大月市立中央病院</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大月短期大学特別会計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下水道特別会計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東部地域広域水道企業団（水道事業会計）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山梨県東部広域連合（一般会計）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介護サービス特別会計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山梨県市町村総合事務組合（一般会計）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山梨県市町村総合事務組合（電子化事業及び会館管理・研修事業特別会計）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山梨県市町村総合事務組合（一般廃棄物最終処分場事業特別会計）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山梨県市町村総合事務組合（入札参加資格審査事業特別会計）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山梨県市町村総合事務組合（交通災害共済事業特別会計）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山梨県後期高齢者医療広域連合（一般会計）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山梨県後期高齢者医療広域連合（後期高齢者医療特別会計）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4BJ6uXbWzvv2YiqyxAEIPHcefFg9Z5oQFaRE1KWawH7cCg3FSQWtyfb0UqyNih2Pw8NKV6mEmmfBDzSSDtCQ==" saltValue="B94AVTcdvKUfG3Oyvzsf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50" t="s">
        <v>551</v>
      </c>
      <c r="D34" s="1250"/>
      <c r="E34" s="1251"/>
      <c r="F34" s="32">
        <v>4.34</v>
      </c>
      <c r="G34" s="33">
        <v>3.41</v>
      </c>
      <c r="H34" s="33">
        <v>2.99</v>
      </c>
      <c r="I34" s="33">
        <v>3.9</v>
      </c>
      <c r="J34" s="34">
        <v>4.7300000000000004</v>
      </c>
      <c r="K34" s="22"/>
      <c r="L34" s="22"/>
      <c r="M34" s="22"/>
      <c r="N34" s="22"/>
      <c r="O34" s="22"/>
      <c r="P34" s="22"/>
    </row>
    <row r="35" spans="1:16" ht="39" customHeight="1" x14ac:dyDescent="0.15">
      <c r="A35" s="22"/>
      <c r="B35" s="35"/>
      <c r="C35" s="1244" t="s">
        <v>552</v>
      </c>
      <c r="D35" s="1245"/>
      <c r="E35" s="1246"/>
      <c r="F35" s="36">
        <v>0.85</v>
      </c>
      <c r="G35" s="37">
        <v>0.96</v>
      </c>
      <c r="H35" s="37">
        <v>0.81</v>
      </c>
      <c r="I35" s="37">
        <v>0.71</v>
      </c>
      <c r="J35" s="38">
        <v>0.8</v>
      </c>
      <c r="K35" s="22"/>
      <c r="L35" s="22"/>
      <c r="M35" s="22"/>
      <c r="N35" s="22"/>
      <c r="O35" s="22"/>
      <c r="P35" s="22"/>
    </row>
    <row r="36" spans="1:16" ht="39" customHeight="1" x14ac:dyDescent="0.15">
      <c r="A36" s="22"/>
      <c r="B36" s="35"/>
      <c r="C36" s="1244" t="s">
        <v>553</v>
      </c>
      <c r="D36" s="1245"/>
      <c r="E36" s="1246"/>
      <c r="F36" s="36">
        <v>1.33</v>
      </c>
      <c r="G36" s="37">
        <v>2.63</v>
      </c>
      <c r="H36" s="37">
        <v>0.93</v>
      </c>
      <c r="I36" s="37">
        <v>0.12</v>
      </c>
      <c r="J36" s="38">
        <v>0.44</v>
      </c>
      <c r="K36" s="22"/>
      <c r="L36" s="22"/>
      <c r="M36" s="22"/>
      <c r="N36" s="22"/>
      <c r="O36" s="22"/>
      <c r="P36" s="22"/>
    </row>
    <row r="37" spans="1:16" ht="39" customHeight="1" x14ac:dyDescent="0.15">
      <c r="A37" s="22"/>
      <c r="B37" s="35"/>
      <c r="C37" s="1244" t="s">
        <v>554</v>
      </c>
      <c r="D37" s="1245"/>
      <c r="E37" s="1246"/>
      <c r="F37" s="36">
        <v>7.0000000000000007E-2</v>
      </c>
      <c r="G37" s="37">
        <v>0.05</v>
      </c>
      <c r="H37" s="37">
        <v>0.01</v>
      </c>
      <c r="I37" s="37">
        <v>0.01</v>
      </c>
      <c r="J37" s="38">
        <v>0.13</v>
      </c>
      <c r="K37" s="22"/>
      <c r="L37" s="22"/>
      <c r="M37" s="22"/>
      <c r="N37" s="22"/>
      <c r="O37" s="22"/>
      <c r="P37" s="22"/>
    </row>
    <row r="38" spans="1:16" ht="39" customHeight="1" x14ac:dyDescent="0.15">
      <c r="A38" s="22"/>
      <c r="B38" s="35"/>
      <c r="C38" s="1244" t="s">
        <v>555</v>
      </c>
      <c r="D38" s="1245"/>
      <c r="E38" s="1246"/>
      <c r="F38" s="36">
        <v>0.14000000000000001</v>
      </c>
      <c r="G38" s="37">
        <v>0.12</v>
      </c>
      <c r="H38" s="37">
        <v>0.14000000000000001</v>
      </c>
      <c r="I38" s="37">
        <v>0.09</v>
      </c>
      <c r="J38" s="38">
        <v>0.08</v>
      </c>
      <c r="K38" s="22"/>
      <c r="L38" s="22"/>
      <c r="M38" s="22"/>
      <c r="N38" s="22"/>
      <c r="O38" s="22"/>
      <c r="P38" s="22"/>
    </row>
    <row r="39" spans="1:16" ht="39" customHeight="1" x14ac:dyDescent="0.15">
      <c r="A39" s="22"/>
      <c r="B39" s="35"/>
      <c r="C39" s="1244" t="s">
        <v>556</v>
      </c>
      <c r="D39" s="1245"/>
      <c r="E39" s="1246"/>
      <c r="F39" s="36">
        <v>0.02</v>
      </c>
      <c r="G39" s="37">
        <v>0</v>
      </c>
      <c r="H39" s="37">
        <v>0</v>
      </c>
      <c r="I39" s="37">
        <v>0</v>
      </c>
      <c r="J39" s="38">
        <v>0.01</v>
      </c>
      <c r="K39" s="22"/>
      <c r="L39" s="22"/>
      <c r="M39" s="22"/>
      <c r="N39" s="22"/>
      <c r="O39" s="22"/>
      <c r="P39" s="22"/>
    </row>
    <row r="40" spans="1:16" ht="39" customHeight="1" x14ac:dyDescent="0.15">
      <c r="A40" s="22"/>
      <c r="B40" s="35"/>
      <c r="C40" s="1244" t="s">
        <v>557</v>
      </c>
      <c r="D40" s="1245"/>
      <c r="E40" s="1246"/>
      <c r="F40" s="36">
        <v>0.01</v>
      </c>
      <c r="G40" s="37">
        <v>0.39</v>
      </c>
      <c r="H40" s="37">
        <v>0</v>
      </c>
      <c r="I40" s="37">
        <v>0.01</v>
      </c>
      <c r="J40" s="38">
        <v>0</v>
      </c>
      <c r="K40" s="22"/>
      <c r="L40" s="22"/>
      <c r="M40" s="22"/>
      <c r="N40" s="22"/>
      <c r="O40" s="22"/>
      <c r="P40" s="22"/>
    </row>
    <row r="41" spans="1:16" ht="39" customHeight="1" x14ac:dyDescent="0.15">
      <c r="A41" s="22"/>
      <c r="B41" s="35"/>
      <c r="C41" s="1244" t="s">
        <v>558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559</v>
      </c>
      <c r="D42" s="1245"/>
      <c r="E42" s="1246"/>
      <c r="F42" s="36" t="s">
        <v>502</v>
      </c>
      <c r="G42" s="37" t="s">
        <v>560</v>
      </c>
      <c r="H42" s="37" t="s">
        <v>502</v>
      </c>
      <c r="I42" s="37" t="s">
        <v>502</v>
      </c>
      <c r="J42" s="38" t="s">
        <v>502</v>
      </c>
      <c r="K42" s="22"/>
      <c r="L42" s="22"/>
      <c r="M42" s="22"/>
      <c r="N42" s="22"/>
      <c r="O42" s="22"/>
      <c r="P42" s="22"/>
    </row>
    <row r="43" spans="1:16" ht="39" customHeight="1" thickBot="1" x14ac:dyDescent="0.2">
      <c r="A43" s="22"/>
      <c r="B43" s="40"/>
      <c r="C43" s="1247" t="s">
        <v>561</v>
      </c>
      <c r="D43" s="1248"/>
      <c r="E43" s="1249"/>
      <c r="F43" s="41">
        <v>3.25</v>
      </c>
      <c r="G43" s="42" t="s">
        <v>502</v>
      </c>
      <c r="H43" s="42">
        <v>1.43</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vtJzmkyg4KdWnWh5Bg3qHouHoicA+4al3NYVFxJm3kT4g4Mj66mJ3upB+/UfIlx5m4FGrTmZKyo4tY5y8HEdA==" saltValue="KnJvKlMjoBzt0s2zfl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1648</v>
      </c>
      <c r="L45" s="60">
        <v>1685</v>
      </c>
      <c r="M45" s="60">
        <v>1680</v>
      </c>
      <c r="N45" s="60">
        <v>1786</v>
      </c>
      <c r="O45" s="61">
        <v>1735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72"/>
      <c r="C48" s="1273"/>
      <c r="D48" s="62"/>
      <c r="E48" s="1254" t="s">
        <v>15</v>
      </c>
      <c r="F48" s="1254"/>
      <c r="G48" s="1254"/>
      <c r="H48" s="1254"/>
      <c r="I48" s="1254"/>
      <c r="J48" s="1255"/>
      <c r="K48" s="63">
        <v>477</v>
      </c>
      <c r="L48" s="64">
        <v>474</v>
      </c>
      <c r="M48" s="64">
        <v>480</v>
      </c>
      <c r="N48" s="64">
        <v>319</v>
      </c>
      <c r="O48" s="65">
        <v>308</v>
      </c>
      <c r="P48" s="48"/>
      <c r="Q48" s="48"/>
      <c r="R48" s="48"/>
      <c r="S48" s="48"/>
      <c r="T48" s="48"/>
      <c r="U48" s="48"/>
    </row>
    <row r="49" spans="1:21" ht="30.75" customHeight="1" x14ac:dyDescent="0.15">
      <c r="A49" s="48"/>
      <c r="B49" s="1272"/>
      <c r="C49" s="1273"/>
      <c r="D49" s="62"/>
      <c r="E49" s="1254" t="s">
        <v>16</v>
      </c>
      <c r="F49" s="1254"/>
      <c r="G49" s="1254"/>
      <c r="H49" s="1254"/>
      <c r="I49" s="1254"/>
      <c r="J49" s="1255"/>
      <c r="K49" s="63">
        <v>383</v>
      </c>
      <c r="L49" s="64">
        <v>267</v>
      </c>
      <c r="M49" s="64">
        <v>147</v>
      </c>
      <c r="N49" s="64">
        <v>191</v>
      </c>
      <c r="O49" s="65">
        <v>223</v>
      </c>
      <c r="P49" s="48"/>
      <c r="Q49" s="48"/>
      <c r="R49" s="48"/>
      <c r="S49" s="48"/>
      <c r="T49" s="48"/>
      <c r="U49" s="48"/>
    </row>
    <row r="50" spans="1:21" ht="30.75" customHeight="1" x14ac:dyDescent="0.15">
      <c r="A50" s="48"/>
      <c r="B50" s="1272"/>
      <c r="C50" s="1273"/>
      <c r="D50" s="62"/>
      <c r="E50" s="1254" t="s">
        <v>17</v>
      </c>
      <c r="F50" s="1254"/>
      <c r="G50" s="1254"/>
      <c r="H50" s="1254"/>
      <c r="I50" s="1254"/>
      <c r="J50" s="1255"/>
      <c r="K50" s="63">
        <v>94</v>
      </c>
      <c r="L50" s="64">
        <v>94</v>
      </c>
      <c r="M50" s="64" t="s">
        <v>502</v>
      </c>
      <c r="N50" s="64" t="s">
        <v>502</v>
      </c>
      <c r="O50" s="65" t="s">
        <v>502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1345</v>
      </c>
      <c r="L52" s="64">
        <v>1280</v>
      </c>
      <c r="M52" s="64">
        <v>1246</v>
      </c>
      <c r="N52" s="64">
        <v>1288</v>
      </c>
      <c r="O52" s="65">
        <v>1274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1257</v>
      </c>
      <c r="L53" s="69">
        <v>1240</v>
      </c>
      <c r="M53" s="69">
        <v>1061</v>
      </c>
      <c r="N53" s="69">
        <v>1008</v>
      </c>
      <c r="O53" s="70">
        <v>992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8y63wtWuCFDbPRIyrAnv9ozrs9AFqIKXTjKUdSP4Mx0wFqVsNpfE5Nfw5W1Wn7dw2ZGGORIqPa0F2wE8IqNA==" saltValue="uCvrGdYmHeP4Ugt9TYlJ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90" t="s">
        <v>30</v>
      </c>
      <c r="C41" s="1291"/>
      <c r="D41" s="102"/>
      <c r="E41" s="1292" t="s">
        <v>31</v>
      </c>
      <c r="F41" s="1292"/>
      <c r="G41" s="1292"/>
      <c r="H41" s="1293"/>
      <c r="I41" s="103">
        <v>18288</v>
      </c>
      <c r="J41" s="104">
        <v>17814</v>
      </c>
      <c r="K41" s="104">
        <v>17042</v>
      </c>
      <c r="L41" s="104">
        <v>17839</v>
      </c>
      <c r="M41" s="105">
        <v>17600</v>
      </c>
    </row>
    <row r="42" spans="2:13" ht="27.75" customHeight="1" x14ac:dyDescent="0.15">
      <c r="B42" s="1280"/>
      <c r="C42" s="1281"/>
      <c r="D42" s="106"/>
      <c r="E42" s="1284" t="s">
        <v>32</v>
      </c>
      <c r="F42" s="1284"/>
      <c r="G42" s="1284"/>
      <c r="H42" s="1285"/>
      <c r="I42" s="107">
        <v>94</v>
      </c>
      <c r="J42" s="108" t="s">
        <v>502</v>
      </c>
      <c r="K42" s="108" t="s">
        <v>502</v>
      </c>
      <c r="L42" s="108" t="s">
        <v>502</v>
      </c>
      <c r="M42" s="109" t="s">
        <v>502</v>
      </c>
    </row>
    <row r="43" spans="2:13" ht="27.75" customHeight="1" x14ac:dyDescent="0.15">
      <c r="B43" s="1280"/>
      <c r="C43" s="1281"/>
      <c r="D43" s="106"/>
      <c r="E43" s="1284" t="s">
        <v>33</v>
      </c>
      <c r="F43" s="1284"/>
      <c r="G43" s="1284"/>
      <c r="H43" s="1285"/>
      <c r="I43" s="107">
        <v>5618</v>
      </c>
      <c r="J43" s="108">
        <v>5268</v>
      </c>
      <c r="K43" s="108">
        <v>4976</v>
      </c>
      <c r="L43" s="108">
        <v>3580</v>
      </c>
      <c r="M43" s="109">
        <v>3353</v>
      </c>
    </row>
    <row r="44" spans="2:13" ht="27.75" customHeight="1" x14ac:dyDescent="0.15">
      <c r="B44" s="1280"/>
      <c r="C44" s="1281"/>
      <c r="D44" s="106"/>
      <c r="E44" s="1284" t="s">
        <v>34</v>
      </c>
      <c r="F44" s="1284"/>
      <c r="G44" s="1284"/>
      <c r="H44" s="1285"/>
      <c r="I44" s="107">
        <v>1858</v>
      </c>
      <c r="J44" s="108">
        <v>1877</v>
      </c>
      <c r="K44" s="108">
        <v>2148</v>
      </c>
      <c r="L44" s="108">
        <v>2234</v>
      </c>
      <c r="M44" s="109">
        <v>2188</v>
      </c>
    </row>
    <row r="45" spans="2:13" ht="27.75" customHeight="1" x14ac:dyDescent="0.15">
      <c r="B45" s="1280"/>
      <c r="C45" s="1281"/>
      <c r="D45" s="106"/>
      <c r="E45" s="1284" t="s">
        <v>35</v>
      </c>
      <c r="F45" s="1284"/>
      <c r="G45" s="1284"/>
      <c r="H45" s="1285"/>
      <c r="I45" s="107">
        <v>2491</v>
      </c>
      <c r="J45" s="108">
        <v>2333</v>
      </c>
      <c r="K45" s="108">
        <v>2210</v>
      </c>
      <c r="L45" s="108">
        <v>2073</v>
      </c>
      <c r="M45" s="109">
        <v>2100</v>
      </c>
    </row>
    <row r="46" spans="2:13" ht="27.75" customHeight="1" x14ac:dyDescent="0.15">
      <c r="B46" s="1280"/>
      <c r="C46" s="1281"/>
      <c r="D46" s="110"/>
      <c r="E46" s="1284" t="s">
        <v>36</v>
      </c>
      <c r="F46" s="1284"/>
      <c r="G46" s="1284"/>
      <c r="H46" s="1285"/>
      <c r="I46" s="107" t="s">
        <v>502</v>
      </c>
      <c r="J46" s="108" t="s">
        <v>502</v>
      </c>
      <c r="K46" s="108" t="s">
        <v>502</v>
      </c>
      <c r="L46" s="108" t="s">
        <v>502</v>
      </c>
      <c r="M46" s="109" t="s">
        <v>502</v>
      </c>
    </row>
    <row r="47" spans="2:13" ht="27.75" customHeight="1" x14ac:dyDescent="0.15">
      <c r="B47" s="1280"/>
      <c r="C47" s="1281"/>
      <c r="D47" s="111"/>
      <c r="E47" s="1294" t="s">
        <v>37</v>
      </c>
      <c r="F47" s="1295"/>
      <c r="G47" s="1295"/>
      <c r="H47" s="1296"/>
      <c r="I47" s="107" t="s">
        <v>502</v>
      </c>
      <c r="J47" s="108" t="s">
        <v>502</v>
      </c>
      <c r="K47" s="108" t="s">
        <v>502</v>
      </c>
      <c r="L47" s="108" t="s">
        <v>502</v>
      </c>
      <c r="M47" s="109" t="s">
        <v>502</v>
      </c>
    </row>
    <row r="48" spans="2:13" ht="27.75" customHeight="1" x14ac:dyDescent="0.15">
      <c r="B48" s="1280"/>
      <c r="C48" s="1281"/>
      <c r="D48" s="106"/>
      <c r="E48" s="1284" t="s">
        <v>38</v>
      </c>
      <c r="F48" s="1284"/>
      <c r="G48" s="1284"/>
      <c r="H48" s="1285"/>
      <c r="I48" s="107" t="s">
        <v>502</v>
      </c>
      <c r="J48" s="108" t="s">
        <v>502</v>
      </c>
      <c r="K48" s="108" t="s">
        <v>502</v>
      </c>
      <c r="L48" s="108" t="s">
        <v>502</v>
      </c>
      <c r="M48" s="109" t="s">
        <v>502</v>
      </c>
    </row>
    <row r="49" spans="2:13" ht="27.75" customHeight="1" x14ac:dyDescent="0.15">
      <c r="B49" s="1282"/>
      <c r="C49" s="1283"/>
      <c r="D49" s="106"/>
      <c r="E49" s="1284" t="s">
        <v>39</v>
      </c>
      <c r="F49" s="1284"/>
      <c r="G49" s="1284"/>
      <c r="H49" s="1285"/>
      <c r="I49" s="107" t="s">
        <v>502</v>
      </c>
      <c r="J49" s="108" t="s">
        <v>502</v>
      </c>
      <c r="K49" s="108" t="s">
        <v>502</v>
      </c>
      <c r="L49" s="108" t="s">
        <v>502</v>
      </c>
      <c r="M49" s="109" t="s">
        <v>502</v>
      </c>
    </row>
    <row r="50" spans="2:13" ht="27.75" customHeight="1" x14ac:dyDescent="0.15">
      <c r="B50" s="1278" t="s">
        <v>40</v>
      </c>
      <c r="C50" s="1279"/>
      <c r="D50" s="112"/>
      <c r="E50" s="1284" t="s">
        <v>41</v>
      </c>
      <c r="F50" s="1284"/>
      <c r="G50" s="1284"/>
      <c r="H50" s="1285"/>
      <c r="I50" s="107">
        <v>2876</v>
      </c>
      <c r="J50" s="108">
        <v>2685</v>
      </c>
      <c r="K50" s="108">
        <v>2792</v>
      </c>
      <c r="L50" s="108">
        <v>3058</v>
      </c>
      <c r="M50" s="109">
        <v>4110</v>
      </c>
    </row>
    <row r="51" spans="2:13" ht="27.75" customHeight="1" x14ac:dyDescent="0.15">
      <c r="B51" s="1280"/>
      <c r="C51" s="1281"/>
      <c r="D51" s="106"/>
      <c r="E51" s="1284" t="s">
        <v>42</v>
      </c>
      <c r="F51" s="1284"/>
      <c r="G51" s="1284"/>
      <c r="H51" s="1285"/>
      <c r="I51" s="107">
        <v>183</v>
      </c>
      <c r="J51" s="108">
        <v>177</v>
      </c>
      <c r="K51" s="108">
        <v>158</v>
      </c>
      <c r="L51" s="108">
        <v>731</v>
      </c>
      <c r="M51" s="109">
        <v>660</v>
      </c>
    </row>
    <row r="52" spans="2:13" ht="27.75" customHeight="1" x14ac:dyDescent="0.15">
      <c r="B52" s="1282"/>
      <c r="C52" s="1283"/>
      <c r="D52" s="106"/>
      <c r="E52" s="1284" t="s">
        <v>43</v>
      </c>
      <c r="F52" s="1284"/>
      <c r="G52" s="1284"/>
      <c r="H52" s="1285"/>
      <c r="I52" s="107">
        <v>14339</v>
      </c>
      <c r="J52" s="108">
        <v>13985</v>
      </c>
      <c r="K52" s="108">
        <v>13753</v>
      </c>
      <c r="L52" s="108">
        <v>13432</v>
      </c>
      <c r="M52" s="109">
        <v>13375</v>
      </c>
    </row>
    <row r="53" spans="2:13" ht="27.75" customHeight="1" thickBot="1" x14ac:dyDescent="0.2">
      <c r="B53" s="1286" t="s">
        <v>44</v>
      </c>
      <c r="C53" s="1287"/>
      <c r="D53" s="113"/>
      <c r="E53" s="1288" t="s">
        <v>45</v>
      </c>
      <c r="F53" s="1288"/>
      <c r="G53" s="1288"/>
      <c r="H53" s="1289"/>
      <c r="I53" s="114">
        <v>10952</v>
      </c>
      <c r="J53" s="115">
        <v>10445</v>
      </c>
      <c r="K53" s="115">
        <v>9674</v>
      </c>
      <c r="L53" s="115">
        <v>8505</v>
      </c>
      <c r="M53" s="116">
        <v>7096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2QN/4zXC4y7uPpZgUBE/x4k0G6ZgxW3B5mtkI7FOdm03aKxTA4CoQ5Cusoq2vFwADBXrav/N2BLbl4U9x8S4g==" saltValue="OJHKQ6V8XCmK1Ove9eAc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5" t="s">
        <v>48</v>
      </c>
      <c r="D55" s="1305"/>
      <c r="E55" s="1306"/>
      <c r="F55" s="128">
        <v>330</v>
      </c>
      <c r="G55" s="128">
        <v>484</v>
      </c>
      <c r="H55" s="129">
        <v>791</v>
      </c>
    </row>
    <row r="56" spans="2:8" ht="52.5" customHeight="1" x14ac:dyDescent="0.15">
      <c r="B56" s="130"/>
      <c r="C56" s="1307" t="s">
        <v>49</v>
      </c>
      <c r="D56" s="1307"/>
      <c r="E56" s="1308"/>
      <c r="F56" s="131">
        <v>237</v>
      </c>
      <c r="G56" s="131">
        <v>221</v>
      </c>
      <c r="H56" s="132">
        <v>210</v>
      </c>
    </row>
    <row r="57" spans="2:8" ht="53.25" customHeight="1" x14ac:dyDescent="0.15">
      <c r="B57" s="130"/>
      <c r="C57" s="1309" t="s">
        <v>50</v>
      </c>
      <c r="D57" s="1309"/>
      <c r="E57" s="1310"/>
      <c r="F57" s="133">
        <v>1714</v>
      </c>
      <c r="G57" s="133">
        <v>1807</v>
      </c>
      <c r="H57" s="134">
        <v>2515</v>
      </c>
    </row>
    <row r="58" spans="2:8" ht="45.75" customHeight="1" x14ac:dyDescent="0.15">
      <c r="B58" s="135"/>
      <c r="C58" s="1297" t="s">
        <v>581</v>
      </c>
      <c r="D58" s="1298"/>
      <c r="E58" s="1299"/>
      <c r="F58" s="136">
        <v>72</v>
      </c>
      <c r="G58" s="136">
        <v>344</v>
      </c>
      <c r="H58" s="137">
        <v>843</v>
      </c>
    </row>
    <row r="59" spans="2:8" ht="45.75" customHeight="1" x14ac:dyDescent="0.15">
      <c r="B59" s="135"/>
      <c r="C59" s="1297" t="s">
        <v>582</v>
      </c>
      <c r="D59" s="1298"/>
      <c r="E59" s="1299"/>
      <c r="F59" s="136">
        <v>652</v>
      </c>
      <c r="G59" s="136">
        <v>487</v>
      </c>
      <c r="H59" s="137">
        <v>656</v>
      </c>
    </row>
    <row r="60" spans="2:8" ht="45.75" customHeight="1" x14ac:dyDescent="0.15">
      <c r="B60" s="135"/>
      <c r="C60" s="1297" t="s">
        <v>583</v>
      </c>
      <c r="D60" s="1298"/>
      <c r="E60" s="1299"/>
      <c r="F60" s="136">
        <v>428</v>
      </c>
      <c r="G60" s="136">
        <v>426</v>
      </c>
      <c r="H60" s="137">
        <v>426</v>
      </c>
    </row>
    <row r="61" spans="2:8" ht="45.75" customHeight="1" x14ac:dyDescent="0.15">
      <c r="B61" s="135"/>
      <c r="C61" s="1297" t="s">
        <v>585</v>
      </c>
      <c r="D61" s="1298"/>
      <c r="E61" s="1299"/>
      <c r="F61" s="136">
        <v>192</v>
      </c>
      <c r="G61" s="136">
        <v>199</v>
      </c>
      <c r="H61" s="137">
        <v>199</v>
      </c>
    </row>
    <row r="62" spans="2:8" ht="45.75" customHeight="1" thickBot="1" x14ac:dyDescent="0.2">
      <c r="B62" s="138"/>
      <c r="C62" s="1300" t="s">
        <v>584</v>
      </c>
      <c r="D62" s="1301"/>
      <c r="E62" s="1302"/>
      <c r="F62" s="139">
        <v>125</v>
      </c>
      <c r="G62" s="139">
        <v>101</v>
      </c>
      <c r="H62" s="140">
        <v>108</v>
      </c>
    </row>
    <row r="63" spans="2:8" ht="52.5" customHeight="1" thickBot="1" x14ac:dyDescent="0.2">
      <c r="B63" s="141"/>
      <c r="C63" s="1303" t="s">
        <v>51</v>
      </c>
      <c r="D63" s="1303"/>
      <c r="E63" s="1304"/>
      <c r="F63" s="142">
        <v>2281</v>
      </c>
      <c r="G63" s="142">
        <v>2512</v>
      </c>
      <c r="H63" s="143">
        <v>3516</v>
      </c>
    </row>
    <row r="64" spans="2:8" ht="15" customHeight="1" x14ac:dyDescent="0.15"/>
  </sheetData>
  <sheetProtection algorithmName="SHA-512" hashValue="hrlSqParDyyKMBY3Ce0NaJLn6CHTHNJPNFSWUG3SU04oZLw8HCYbv2dOMaCSlHsgJyo5bfO9+d+RgG2yonttQA==" saltValue="EKUl0UINz2ytaJtzZqnUsw==" spinCount="100000" sheet="1" objects="1" scenarios="1"/>
  <mergeCells count="9">
    <mergeCell ref="C61:E61"/>
    <mergeCell ref="C62:E62"/>
    <mergeCell ref="C63:E63"/>
    <mergeCell ref="C55:E55"/>
    <mergeCell ref="C56:E56"/>
    <mergeCell ref="C57:E57"/>
    <mergeCell ref="C59:E59"/>
    <mergeCell ref="C60:E60"/>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543</v>
      </c>
      <c r="BQ50" s="1324"/>
      <c r="BR50" s="1324"/>
      <c r="BS50" s="1324"/>
      <c r="BT50" s="1324"/>
      <c r="BU50" s="1324"/>
      <c r="BV50" s="1324"/>
      <c r="BW50" s="1324"/>
      <c r="BX50" s="1324" t="s">
        <v>544</v>
      </c>
      <c r="BY50" s="1324"/>
      <c r="BZ50" s="1324"/>
      <c r="CA50" s="1324"/>
      <c r="CB50" s="1324"/>
      <c r="CC50" s="1324"/>
      <c r="CD50" s="1324"/>
      <c r="CE50" s="1324"/>
      <c r="CF50" s="1324" t="s">
        <v>545</v>
      </c>
      <c r="CG50" s="1324"/>
      <c r="CH50" s="1324"/>
      <c r="CI50" s="1324"/>
      <c r="CJ50" s="1324"/>
      <c r="CK50" s="1324"/>
      <c r="CL50" s="1324"/>
      <c r="CM50" s="1324"/>
      <c r="CN50" s="1324" t="s">
        <v>546</v>
      </c>
      <c r="CO50" s="1324"/>
      <c r="CP50" s="1324"/>
      <c r="CQ50" s="1324"/>
      <c r="CR50" s="1324"/>
      <c r="CS50" s="1324"/>
      <c r="CT50" s="1324"/>
      <c r="CU50" s="1324"/>
      <c r="CV50" s="1324" t="s">
        <v>547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590</v>
      </c>
      <c r="AO51" s="1327"/>
      <c r="AP51" s="1327"/>
      <c r="AQ51" s="1327"/>
      <c r="AR51" s="1327"/>
      <c r="AS51" s="1327"/>
      <c r="AT51" s="1327"/>
      <c r="AU51" s="1327"/>
      <c r="AV51" s="1327"/>
      <c r="AW51" s="1327"/>
      <c r="AX51" s="1327"/>
      <c r="AY51" s="1327"/>
      <c r="AZ51" s="1327"/>
      <c r="BA51" s="1327"/>
      <c r="BB51" s="1327" t="s">
        <v>591</v>
      </c>
      <c r="BC51" s="1327"/>
      <c r="BD51" s="1327"/>
      <c r="BE51" s="1327"/>
      <c r="BF51" s="1327"/>
      <c r="BG51" s="1327"/>
      <c r="BH51" s="1327"/>
      <c r="BI51" s="1327"/>
      <c r="BJ51" s="1327"/>
      <c r="BK51" s="1327"/>
      <c r="BL51" s="1327"/>
      <c r="BM51" s="1327"/>
      <c r="BN51" s="1327"/>
      <c r="BO51" s="1327"/>
      <c r="BP51" s="1325">
        <v>161.19999999999999</v>
      </c>
      <c r="BQ51" s="1325"/>
      <c r="BR51" s="1325"/>
      <c r="BS51" s="1325"/>
      <c r="BT51" s="1325"/>
      <c r="BU51" s="1325"/>
      <c r="BV51" s="1325"/>
      <c r="BW51" s="1325"/>
      <c r="BX51" s="1325">
        <v>157.1</v>
      </c>
      <c r="BY51" s="1325"/>
      <c r="BZ51" s="1325"/>
      <c r="CA51" s="1325"/>
      <c r="CB51" s="1325"/>
      <c r="CC51" s="1325"/>
      <c r="CD51" s="1325"/>
      <c r="CE51" s="1325"/>
      <c r="CF51" s="1325">
        <v>146.5</v>
      </c>
      <c r="CG51" s="1325"/>
      <c r="CH51" s="1325"/>
      <c r="CI51" s="1325"/>
      <c r="CJ51" s="1325"/>
      <c r="CK51" s="1325"/>
      <c r="CL51" s="1325"/>
      <c r="CM51" s="1325"/>
      <c r="CN51" s="1325">
        <v>130</v>
      </c>
      <c r="CO51" s="1325"/>
      <c r="CP51" s="1325"/>
      <c r="CQ51" s="1325"/>
      <c r="CR51" s="1325"/>
      <c r="CS51" s="1325"/>
      <c r="CT51" s="1325"/>
      <c r="CU51" s="1325"/>
      <c r="CV51" s="1325">
        <v>104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592</v>
      </c>
      <c r="BC53" s="1327"/>
      <c r="BD53" s="1327"/>
      <c r="BE53" s="1327"/>
      <c r="BF53" s="1327"/>
      <c r="BG53" s="1327"/>
      <c r="BH53" s="1327"/>
      <c r="BI53" s="1327"/>
      <c r="BJ53" s="1327"/>
      <c r="BK53" s="1327"/>
      <c r="BL53" s="1327"/>
      <c r="BM53" s="1327"/>
      <c r="BN53" s="1327"/>
      <c r="BO53" s="1327"/>
      <c r="BP53" s="1325">
        <v>57.4</v>
      </c>
      <c r="BQ53" s="1325"/>
      <c r="BR53" s="1325"/>
      <c r="BS53" s="1325"/>
      <c r="BT53" s="1325"/>
      <c r="BU53" s="1325"/>
      <c r="BV53" s="1325"/>
      <c r="BW53" s="1325"/>
      <c r="BX53" s="1325">
        <v>59.1</v>
      </c>
      <c r="BY53" s="1325"/>
      <c r="BZ53" s="1325"/>
      <c r="CA53" s="1325"/>
      <c r="CB53" s="1325"/>
      <c r="CC53" s="1325"/>
      <c r="CD53" s="1325"/>
      <c r="CE53" s="1325"/>
      <c r="CF53" s="1325">
        <v>61</v>
      </c>
      <c r="CG53" s="1325"/>
      <c r="CH53" s="1325"/>
      <c r="CI53" s="1325"/>
      <c r="CJ53" s="1325"/>
      <c r="CK53" s="1325"/>
      <c r="CL53" s="1325"/>
      <c r="CM53" s="1325"/>
      <c r="CN53" s="1325">
        <v>63.1</v>
      </c>
      <c r="CO53" s="1325"/>
      <c r="CP53" s="1325"/>
      <c r="CQ53" s="1325"/>
      <c r="CR53" s="1325"/>
      <c r="CS53" s="1325"/>
      <c r="CT53" s="1325"/>
      <c r="CU53" s="1325"/>
      <c r="CV53" s="1325">
        <v>64.8</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593</v>
      </c>
      <c r="AO55" s="1324"/>
      <c r="AP55" s="1324"/>
      <c r="AQ55" s="1324"/>
      <c r="AR55" s="1324"/>
      <c r="AS55" s="1324"/>
      <c r="AT55" s="1324"/>
      <c r="AU55" s="1324"/>
      <c r="AV55" s="1324"/>
      <c r="AW55" s="1324"/>
      <c r="AX55" s="1324"/>
      <c r="AY55" s="1324"/>
      <c r="AZ55" s="1324"/>
      <c r="BA55" s="1324"/>
      <c r="BB55" s="1327" t="s">
        <v>591</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592</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594</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543</v>
      </c>
      <c r="BQ72" s="1324"/>
      <c r="BR72" s="1324"/>
      <c r="BS72" s="1324"/>
      <c r="BT72" s="1324"/>
      <c r="BU72" s="1324"/>
      <c r="BV72" s="1324"/>
      <c r="BW72" s="1324"/>
      <c r="BX72" s="1324" t="s">
        <v>544</v>
      </c>
      <c r="BY72" s="1324"/>
      <c r="BZ72" s="1324"/>
      <c r="CA72" s="1324"/>
      <c r="CB72" s="1324"/>
      <c r="CC72" s="1324"/>
      <c r="CD72" s="1324"/>
      <c r="CE72" s="1324"/>
      <c r="CF72" s="1324" t="s">
        <v>545</v>
      </c>
      <c r="CG72" s="1324"/>
      <c r="CH72" s="1324"/>
      <c r="CI72" s="1324"/>
      <c r="CJ72" s="1324"/>
      <c r="CK72" s="1324"/>
      <c r="CL72" s="1324"/>
      <c r="CM72" s="1324"/>
      <c r="CN72" s="1324" t="s">
        <v>546</v>
      </c>
      <c r="CO72" s="1324"/>
      <c r="CP72" s="1324"/>
      <c r="CQ72" s="1324"/>
      <c r="CR72" s="1324"/>
      <c r="CS72" s="1324"/>
      <c r="CT72" s="1324"/>
      <c r="CU72" s="1324"/>
      <c r="CV72" s="1324" t="s">
        <v>547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590</v>
      </c>
      <c r="AO73" s="1327"/>
      <c r="AP73" s="1327"/>
      <c r="AQ73" s="1327"/>
      <c r="AR73" s="1327"/>
      <c r="AS73" s="1327"/>
      <c r="AT73" s="1327"/>
      <c r="AU73" s="1327"/>
      <c r="AV73" s="1327"/>
      <c r="AW73" s="1327"/>
      <c r="AX73" s="1327"/>
      <c r="AY73" s="1327"/>
      <c r="AZ73" s="1327"/>
      <c r="BA73" s="1327"/>
      <c r="BB73" s="1327" t="s">
        <v>591</v>
      </c>
      <c r="BC73" s="1327"/>
      <c r="BD73" s="1327"/>
      <c r="BE73" s="1327"/>
      <c r="BF73" s="1327"/>
      <c r="BG73" s="1327"/>
      <c r="BH73" s="1327"/>
      <c r="BI73" s="1327"/>
      <c r="BJ73" s="1327"/>
      <c r="BK73" s="1327"/>
      <c r="BL73" s="1327"/>
      <c r="BM73" s="1327"/>
      <c r="BN73" s="1327"/>
      <c r="BO73" s="1327"/>
      <c r="BP73" s="1325">
        <v>161.19999999999999</v>
      </c>
      <c r="BQ73" s="1325"/>
      <c r="BR73" s="1325"/>
      <c r="BS73" s="1325"/>
      <c r="BT73" s="1325"/>
      <c r="BU73" s="1325"/>
      <c r="BV73" s="1325"/>
      <c r="BW73" s="1325"/>
      <c r="BX73" s="1325">
        <v>157.1</v>
      </c>
      <c r="BY73" s="1325"/>
      <c r="BZ73" s="1325"/>
      <c r="CA73" s="1325"/>
      <c r="CB73" s="1325"/>
      <c r="CC73" s="1325"/>
      <c r="CD73" s="1325"/>
      <c r="CE73" s="1325"/>
      <c r="CF73" s="1325">
        <v>146.5</v>
      </c>
      <c r="CG73" s="1325"/>
      <c r="CH73" s="1325"/>
      <c r="CI73" s="1325"/>
      <c r="CJ73" s="1325"/>
      <c r="CK73" s="1325"/>
      <c r="CL73" s="1325"/>
      <c r="CM73" s="1325"/>
      <c r="CN73" s="1325">
        <v>130</v>
      </c>
      <c r="CO73" s="1325"/>
      <c r="CP73" s="1325"/>
      <c r="CQ73" s="1325"/>
      <c r="CR73" s="1325"/>
      <c r="CS73" s="1325"/>
      <c r="CT73" s="1325"/>
      <c r="CU73" s="1325"/>
      <c r="CV73" s="1325">
        <v>104</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595</v>
      </c>
      <c r="BC75" s="1327"/>
      <c r="BD75" s="1327"/>
      <c r="BE75" s="1327"/>
      <c r="BF75" s="1327"/>
      <c r="BG75" s="1327"/>
      <c r="BH75" s="1327"/>
      <c r="BI75" s="1327"/>
      <c r="BJ75" s="1327"/>
      <c r="BK75" s="1327"/>
      <c r="BL75" s="1327"/>
      <c r="BM75" s="1327"/>
      <c r="BN75" s="1327"/>
      <c r="BO75" s="1327"/>
      <c r="BP75" s="1325">
        <v>17.8</v>
      </c>
      <c r="BQ75" s="1325"/>
      <c r="BR75" s="1325"/>
      <c r="BS75" s="1325"/>
      <c r="BT75" s="1325"/>
      <c r="BU75" s="1325"/>
      <c r="BV75" s="1325"/>
      <c r="BW75" s="1325"/>
      <c r="BX75" s="1325">
        <v>18.3</v>
      </c>
      <c r="BY75" s="1325"/>
      <c r="BZ75" s="1325"/>
      <c r="CA75" s="1325"/>
      <c r="CB75" s="1325"/>
      <c r="CC75" s="1325"/>
      <c r="CD75" s="1325"/>
      <c r="CE75" s="1325"/>
      <c r="CF75" s="1325">
        <v>17.7</v>
      </c>
      <c r="CG75" s="1325"/>
      <c r="CH75" s="1325"/>
      <c r="CI75" s="1325"/>
      <c r="CJ75" s="1325"/>
      <c r="CK75" s="1325"/>
      <c r="CL75" s="1325"/>
      <c r="CM75" s="1325"/>
      <c r="CN75" s="1325">
        <v>16.7</v>
      </c>
      <c r="CO75" s="1325"/>
      <c r="CP75" s="1325"/>
      <c r="CQ75" s="1325"/>
      <c r="CR75" s="1325"/>
      <c r="CS75" s="1325"/>
      <c r="CT75" s="1325"/>
      <c r="CU75" s="1325"/>
      <c r="CV75" s="1325">
        <v>15.3</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7" t="s">
        <v>591</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595</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YuUSKxjLn1k8x0CD9xqM1I/Bx+VKp01Xjxx/ajSb/m6+e57p0JwOj2mXeqmLgtZtznNVFWYVmt8TP8UrY88g==" saltValue="GNZ62305j1im+eoDemRp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490</v>
      </c>
    </row>
  </sheetData>
  <sheetProtection algorithmName="SHA-512" hashValue="cxtXFrOigYjFW3vwHL5LDEG2PGXJe3E7pPoyPO6GP5CX+MyRRoGQ4gOeBzNvDJQgwzI/gZ934O9jijPyvHOhSg==" saltValue="Sf6KdFT/PXmWY+Yp+i5n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490</v>
      </c>
    </row>
  </sheetData>
  <sheetProtection algorithmName="SHA-512" hashValue="KNG2Ahjj+653K/C+IQxCZkHOYsBELpsd2njlK1S5Hx/+11Ehf0OIiPLQ6PnfoDtBPOei5+1n2g6dnsA1MBJ7Kw==" saltValue="2p1YU860qfgbFYBRevGA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66208</v>
      </c>
      <c r="E3" s="162"/>
      <c r="F3" s="163">
        <v>65876</v>
      </c>
      <c r="G3" s="164"/>
      <c r="H3" s="165"/>
    </row>
    <row r="4" spans="1:8" x14ac:dyDescent="0.15">
      <c r="A4" s="166"/>
      <c r="B4" s="167"/>
      <c r="C4" s="168"/>
      <c r="D4" s="169">
        <v>31270</v>
      </c>
      <c r="E4" s="170"/>
      <c r="F4" s="171">
        <v>36484</v>
      </c>
      <c r="G4" s="172"/>
      <c r="H4" s="173"/>
    </row>
    <row r="5" spans="1:8" x14ac:dyDescent="0.15">
      <c r="A5" s="154" t="s">
        <v>535</v>
      </c>
      <c r="B5" s="159"/>
      <c r="C5" s="160"/>
      <c r="D5" s="161">
        <v>37895</v>
      </c>
      <c r="E5" s="162"/>
      <c r="F5" s="163">
        <v>68468</v>
      </c>
      <c r="G5" s="164"/>
      <c r="H5" s="165"/>
    </row>
    <row r="6" spans="1:8" x14ac:dyDescent="0.15">
      <c r="A6" s="166"/>
      <c r="B6" s="167"/>
      <c r="C6" s="168"/>
      <c r="D6" s="169">
        <v>19058</v>
      </c>
      <c r="E6" s="170"/>
      <c r="F6" s="171">
        <v>34140</v>
      </c>
      <c r="G6" s="172"/>
      <c r="H6" s="173"/>
    </row>
    <row r="7" spans="1:8" x14ac:dyDescent="0.15">
      <c r="A7" s="154" t="s">
        <v>536</v>
      </c>
      <c r="B7" s="159"/>
      <c r="C7" s="160"/>
      <c r="D7" s="161">
        <v>15693</v>
      </c>
      <c r="E7" s="162"/>
      <c r="F7" s="163">
        <v>69729</v>
      </c>
      <c r="G7" s="164"/>
      <c r="H7" s="165"/>
    </row>
    <row r="8" spans="1:8" x14ac:dyDescent="0.15">
      <c r="A8" s="166"/>
      <c r="B8" s="167"/>
      <c r="C8" s="168"/>
      <c r="D8" s="169">
        <v>8041</v>
      </c>
      <c r="E8" s="170"/>
      <c r="F8" s="171">
        <v>38908</v>
      </c>
      <c r="G8" s="172"/>
      <c r="H8" s="173"/>
    </row>
    <row r="9" spans="1:8" x14ac:dyDescent="0.15">
      <c r="A9" s="154" t="s">
        <v>537</v>
      </c>
      <c r="B9" s="159"/>
      <c r="C9" s="160"/>
      <c r="D9" s="161">
        <v>11035</v>
      </c>
      <c r="E9" s="162"/>
      <c r="F9" s="163">
        <v>74581</v>
      </c>
      <c r="G9" s="164"/>
      <c r="H9" s="165"/>
    </row>
    <row r="10" spans="1:8" x14ac:dyDescent="0.15">
      <c r="A10" s="166"/>
      <c r="B10" s="167"/>
      <c r="C10" s="168"/>
      <c r="D10" s="169">
        <v>7525</v>
      </c>
      <c r="E10" s="170"/>
      <c r="F10" s="171">
        <v>41563</v>
      </c>
      <c r="G10" s="172"/>
      <c r="H10" s="173"/>
    </row>
    <row r="11" spans="1:8" x14ac:dyDescent="0.15">
      <c r="A11" s="154" t="s">
        <v>538</v>
      </c>
      <c r="B11" s="159"/>
      <c r="C11" s="160"/>
      <c r="D11" s="161">
        <v>47667</v>
      </c>
      <c r="E11" s="162"/>
      <c r="F11" s="163">
        <v>76347</v>
      </c>
      <c r="G11" s="164"/>
      <c r="H11" s="165"/>
    </row>
    <row r="12" spans="1:8" x14ac:dyDescent="0.15">
      <c r="A12" s="166"/>
      <c r="B12" s="167"/>
      <c r="C12" s="174"/>
      <c r="D12" s="169">
        <v>27867</v>
      </c>
      <c r="E12" s="170"/>
      <c r="F12" s="171">
        <v>41762</v>
      </c>
      <c r="G12" s="172"/>
      <c r="H12" s="173"/>
    </row>
    <row r="13" spans="1:8" x14ac:dyDescent="0.15">
      <c r="A13" s="154"/>
      <c r="B13" s="159"/>
      <c r="C13" s="175"/>
      <c r="D13" s="176">
        <v>35700</v>
      </c>
      <c r="E13" s="177"/>
      <c r="F13" s="178">
        <v>71000</v>
      </c>
      <c r="G13" s="179"/>
      <c r="H13" s="165"/>
    </row>
    <row r="14" spans="1:8" x14ac:dyDescent="0.15">
      <c r="A14" s="166"/>
      <c r="B14" s="167"/>
      <c r="C14" s="168"/>
      <c r="D14" s="169">
        <v>18752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4.49</v>
      </c>
      <c r="C19" s="180">
        <f>ROUND(VALUE(SUBSTITUTE(実質収支比率等に係る経年分析!G$48,"▲","-")),2)</f>
        <v>3.54</v>
      </c>
      <c r="D19" s="180">
        <f>ROUND(VALUE(SUBSTITUTE(実質収支比率等に係る経年分析!H$48,"▲","-")),2)</f>
        <v>3.14</v>
      </c>
      <c r="E19" s="180">
        <f>ROUND(VALUE(SUBSTITUTE(実質収支比率等に係る経年分析!I$48,"▲","-")),2)</f>
        <v>4</v>
      </c>
      <c r="F19" s="180">
        <f>ROUND(VALUE(SUBSTITUTE(実質収支比率等に係る経年分析!J$48,"▲","-")),2)</f>
        <v>4.82</v>
      </c>
    </row>
    <row r="20" spans="1:11" x14ac:dyDescent="0.15">
      <c r="A20" s="180" t="s">
        <v>55</v>
      </c>
      <c r="B20" s="180">
        <f>ROUND(VALUE(SUBSTITUTE(実質収支比率等に係る経年分析!F$47,"▲","-")),2)</f>
        <v>5.75</v>
      </c>
      <c r="C20" s="180">
        <f>ROUND(VALUE(SUBSTITUTE(実質収支比率等に係る経年分析!G$47,"▲","-")),2)</f>
        <v>4.6399999999999997</v>
      </c>
      <c r="D20" s="180">
        <f>ROUND(VALUE(SUBSTITUTE(実質収支比率等に係る経年分析!H$47,"▲","-")),2)</f>
        <v>4.22</v>
      </c>
      <c r="E20" s="180">
        <f>ROUND(VALUE(SUBSTITUTE(実質収支比率等に係る経年分析!I$47,"▲","-")),2)</f>
        <v>6.25</v>
      </c>
      <c r="F20" s="180">
        <f>ROUND(VALUE(SUBSTITUTE(実質収支比率等に係る経年分析!J$47,"▲","-")),2)</f>
        <v>9.8699999999999992</v>
      </c>
    </row>
    <row r="21" spans="1:11" x14ac:dyDescent="0.15">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-0.92</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3.25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0.49</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大月短期大学特別会計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4.7300000000000004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1345</v>
      </c>
      <c r="E42" s="182"/>
      <c r="F42" s="182"/>
      <c r="G42" s="182">
        <f>'実質公債費比率（分子）の構造'!L$52</f>
        <v>1280</v>
      </c>
      <c r="H42" s="182"/>
      <c r="I42" s="182"/>
      <c r="J42" s="182">
        <f>'実質公債費比率（分子）の構造'!M$52</f>
        <v>1246</v>
      </c>
      <c r="K42" s="182"/>
      <c r="L42" s="182"/>
      <c r="M42" s="182">
        <f>'実質公債費比率（分子）の構造'!N$52</f>
        <v>1288</v>
      </c>
      <c r="N42" s="182"/>
      <c r="O42" s="182"/>
      <c r="P42" s="182">
        <f>'実質公債費比率（分子）の構造'!O$52</f>
        <v>1274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383</v>
      </c>
      <c r="C45" s="182"/>
      <c r="D45" s="182"/>
      <c r="E45" s="182">
        <f>'実質公債費比率（分子）の構造'!L$49</f>
        <v>267</v>
      </c>
      <c r="F45" s="182"/>
      <c r="G45" s="182"/>
      <c r="H45" s="182">
        <f>'実質公債費比率（分子）の構造'!M$49</f>
        <v>147</v>
      </c>
      <c r="I45" s="182"/>
      <c r="J45" s="182"/>
      <c r="K45" s="182">
        <f>'実質公債費比率（分子）の構造'!N$49</f>
        <v>191</v>
      </c>
      <c r="L45" s="182"/>
      <c r="M45" s="182"/>
      <c r="N45" s="182">
        <f>'実質公債費比率（分子）の構造'!O$49</f>
        <v>223</v>
      </c>
      <c r="O45" s="182"/>
      <c r="P45" s="182"/>
    </row>
    <row r="46" spans="1:16" x14ac:dyDescent="0.15">
      <c r="A46" s="182" t="s">
        <v>67</v>
      </c>
      <c r="B46" s="182">
        <f>'実質公債費比率（分子）の構造'!K$48</f>
        <v>477</v>
      </c>
      <c r="C46" s="182"/>
      <c r="D46" s="182"/>
      <c r="E46" s="182">
        <f>'実質公債費比率（分子）の構造'!L$48</f>
        <v>474</v>
      </c>
      <c r="F46" s="182"/>
      <c r="G46" s="182"/>
      <c r="H46" s="182">
        <f>'実質公債費比率（分子）の構造'!M$48</f>
        <v>480</v>
      </c>
      <c r="I46" s="182"/>
      <c r="J46" s="182"/>
      <c r="K46" s="182">
        <f>'実質公債費比率（分子）の構造'!N$48</f>
        <v>319</v>
      </c>
      <c r="L46" s="182"/>
      <c r="M46" s="182"/>
      <c r="N46" s="182">
        <f>'実質公債費比率（分子）の構造'!O$48</f>
        <v>308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1648</v>
      </c>
      <c r="C49" s="182"/>
      <c r="D49" s="182"/>
      <c r="E49" s="182">
        <f>'実質公債費比率（分子）の構造'!L$45</f>
        <v>1685</v>
      </c>
      <c r="F49" s="182"/>
      <c r="G49" s="182"/>
      <c r="H49" s="182">
        <f>'実質公債費比率（分子）の構造'!M$45</f>
        <v>1680</v>
      </c>
      <c r="I49" s="182"/>
      <c r="J49" s="182"/>
      <c r="K49" s="182">
        <f>'実質公債費比率（分子）の構造'!N$45</f>
        <v>1786</v>
      </c>
      <c r="L49" s="182"/>
      <c r="M49" s="182"/>
      <c r="N49" s="182">
        <f>'実質公債費比率（分子）の構造'!O$45</f>
        <v>1735</v>
      </c>
      <c r="O49" s="182"/>
      <c r="P49" s="182"/>
    </row>
    <row r="50" spans="1:16" x14ac:dyDescent="0.15">
      <c r="A50" s="182" t="s">
        <v>71</v>
      </c>
      <c r="B50" s="182" t="e">
        <f>NA()</f>
        <v>#N/A</v>
      </c>
      <c r="C50" s="182">
        <f>IF(ISNUMBER('実質公債費比率（分子）の構造'!K$53),'実質公債費比率（分子）の構造'!K$53,NA())</f>
        <v>1257</v>
      </c>
      <c r="D50" s="182" t="e">
        <f>NA()</f>
        <v>#N/A</v>
      </c>
      <c r="E50" s="182" t="e">
        <f>NA()</f>
        <v>#N/A</v>
      </c>
      <c r="F50" s="182">
        <f>IF(ISNUMBER('実質公債費比率（分子）の構造'!L$53),'実質公債費比率（分子）の構造'!L$53,NA())</f>
        <v>1240</v>
      </c>
      <c r="G50" s="182" t="e">
        <f>NA()</f>
        <v>#N/A</v>
      </c>
      <c r="H50" s="182" t="e">
        <f>NA()</f>
        <v>#N/A</v>
      </c>
      <c r="I50" s="182">
        <f>IF(ISNUMBER('実質公債費比率（分子）の構造'!M$53),'実質公債費比率（分子）の構造'!M$53,NA())</f>
        <v>1061</v>
      </c>
      <c r="J50" s="182" t="e">
        <f>NA()</f>
        <v>#N/A</v>
      </c>
      <c r="K50" s="182" t="e">
        <f>NA()</f>
        <v>#N/A</v>
      </c>
      <c r="L50" s="182">
        <f>IF(ISNUMBER('実質公債費比率（分子）の構造'!N$53),'実質公債費比率（分子）の構造'!N$53,NA())</f>
        <v>1008</v>
      </c>
      <c r="M50" s="182" t="e">
        <f>NA()</f>
        <v>#N/A</v>
      </c>
      <c r="N50" s="182" t="e">
        <f>NA()</f>
        <v>#N/A</v>
      </c>
      <c r="O50" s="182">
        <f>IF(ISNUMBER('実質公債費比率（分子）の構造'!O$53),'実質公債費比率（分子）の構造'!O$53,NA())</f>
        <v>992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14339</v>
      </c>
      <c r="E56" s="181"/>
      <c r="F56" s="181"/>
      <c r="G56" s="181">
        <f>'将来負担比率（分子）の構造'!J$52</f>
        <v>13985</v>
      </c>
      <c r="H56" s="181"/>
      <c r="I56" s="181"/>
      <c r="J56" s="181">
        <f>'将来負担比率（分子）の構造'!K$52</f>
        <v>13753</v>
      </c>
      <c r="K56" s="181"/>
      <c r="L56" s="181"/>
      <c r="M56" s="181">
        <f>'将来負担比率（分子）の構造'!L$52</f>
        <v>13432</v>
      </c>
      <c r="N56" s="181"/>
      <c r="O56" s="181"/>
      <c r="P56" s="181">
        <f>'将来負担比率（分子）の構造'!M$52</f>
        <v>13375</v>
      </c>
    </row>
    <row r="57" spans="1:16" x14ac:dyDescent="0.15">
      <c r="A57" s="181" t="s">
        <v>42</v>
      </c>
      <c r="B57" s="181"/>
      <c r="C57" s="181"/>
      <c r="D57" s="181">
        <f>'将来負担比率（分子）の構造'!I$51</f>
        <v>183</v>
      </c>
      <c r="E57" s="181"/>
      <c r="F57" s="181"/>
      <c r="G57" s="181">
        <f>'将来負担比率（分子）の構造'!J$51</f>
        <v>177</v>
      </c>
      <c r="H57" s="181"/>
      <c r="I57" s="181"/>
      <c r="J57" s="181">
        <f>'将来負担比率（分子）の構造'!K$51</f>
        <v>158</v>
      </c>
      <c r="K57" s="181"/>
      <c r="L57" s="181"/>
      <c r="M57" s="181">
        <f>'将来負担比率（分子）の構造'!L$51</f>
        <v>731</v>
      </c>
      <c r="N57" s="181"/>
      <c r="O57" s="181"/>
      <c r="P57" s="181">
        <f>'将来負担比率（分子）の構造'!M$51</f>
        <v>660</v>
      </c>
    </row>
    <row r="58" spans="1:16" x14ac:dyDescent="0.15">
      <c r="A58" s="181" t="s">
        <v>41</v>
      </c>
      <c r="B58" s="181"/>
      <c r="C58" s="181"/>
      <c r="D58" s="181">
        <f>'将来負担比率（分子）の構造'!I$50</f>
        <v>2876</v>
      </c>
      <c r="E58" s="181"/>
      <c r="F58" s="181"/>
      <c r="G58" s="181">
        <f>'将来負担比率（分子）の構造'!J$50</f>
        <v>2685</v>
      </c>
      <c r="H58" s="181"/>
      <c r="I58" s="181"/>
      <c r="J58" s="181">
        <f>'将来負担比率（分子）の構造'!K$50</f>
        <v>2792</v>
      </c>
      <c r="K58" s="181"/>
      <c r="L58" s="181"/>
      <c r="M58" s="181">
        <f>'将来負担比率（分子）の構造'!L$50</f>
        <v>3058</v>
      </c>
      <c r="N58" s="181"/>
      <c r="O58" s="181"/>
      <c r="P58" s="181">
        <f>'将来負担比率（分子）の構造'!M$50</f>
        <v>4110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2491</v>
      </c>
      <c r="C62" s="181"/>
      <c r="D62" s="181"/>
      <c r="E62" s="181">
        <f>'将来負担比率（分子）の構造'!J$45</f>
        <v>2333</v>
      </c>
      <c r="F62" s="181"/>
      <c r="G62" s="181"/>
      <c r="H62" s="181">
        <f>'将来負担比率（分子）の構造'!K$45</f>
        <v>2210</v>
      </c>
      <c r="I62" s="181"/>
      <c r="J62" s="181"/>
      <c r="K62" s="181">
        <f>'将来負担比率（分子）の構造'!L$45</f>
        <v>2073</v>
      </c>
      <c r="L62" s="181"/>
      <c r="M62" s="181"/>
      <c r="N62" s="181">
        <f>'将来負担比率（分子）の構造'!M$45</f>
        <v>2100</v>
      </c>
      <c r="O62" s="181"/>
      <c r="P62" s="181"/>
    </row>
    <row r="63" spans="1:16" x14ac:dyDescent="0.15">
      <c r="A63" s="181" t="s">
        <v>34</v>
      </c>
      <c r="B63" s="181">
        <f>'将来負担比率（分子）の構造'!I$44</f>
        <v>1858</v>
      </c>
      <c r="C63" s="181"/>
      <c r="D63" s="181"/>
      <c r="E63" s="181">
        <f>'将来負担比率（分子）の構造'!J$44</f>
        <v>1877</v>
      </c>
      <c r="F63" s="181"/>
      <c r="G63" s="181"/>
      <c r="H63" s="181">
        <f>'将来負担比率（分子）の構造'!K$44</f>
        <v>2148</v>
      </c>
      <c r="I63" s="181"/>
      <c r="J63" s="181"/>
      <c r="K63" s="181">
        <f>'将来負担比率（分子）の構造'!L$44</f>
        <v>2234</v>
      </c>
      <c r="L63" s="181"/>
      <c r="M63" s="181"/>
      <c r="N63" s="181">
        <f>'将来負担比率（分子）の構造'!M$44</f>
        <v>2188</v>
      </c>
      <c r="O63" s="181"/>
      <c r="P63" s="181"/>
    </row>
    <row r="64" spans="1:16" x14ac:dyDescent="0.15">
      <c r="A64" s="181" t="s">
        <v>33</v>
      </c>
      <c r="B64" s="181">
        <f>'将来負担比率（分子）の構造'!I$43</f>
        <v>5618</v>
      </c>
      <c r="C64" s="181"/>
      <c r="D64" s="181"/>
      <c r="E64" s="181">
        <f>'将来負担比率（分子）の構造'!J$43</f>
        <v>5268</v>
      </c>
      <c r="F64" s="181"/>
      <c r="G64" s="181"/>
      <c r="H64" s="181">
        <f>'将来負担比率（分子）の構造'!K$43</f>
        <v>4976</v>
      </c>
      <c r="I64" s="181"/>
      <c r="J64" s="181"/>
      <c r="K64" s="181">
        <f>'将来負担比率（分子）の構造'!L$43</f>
        <v>3580</v>
      </c>
      <c r="L64" s="181"/>
      <c r="M64" s="181"/>
      <c r="N64" s="181">
        <f>'将来負担比率（分子）の構造'!M$43</f>
        <v>3353</v>
      </c>
      <c r="O64" s="181"/>
      <c r="P64" s="181"/>
    </row>
    <row r="65" spans="1:16" x14ac:dyDescent="0.15">
      <c r="A65" s="181" t="s">
        <v>32</v>
      </c>
      <c r="B65" s="181">
        <f>'将来負担比率（分子）の構造'!I$42</f>
        <v>94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18288</v>
      </c>
      <c r="C66" s="181"/>
      <c r="D66" s="181"/>
      <c r="E66" s="181">
        <f>'将来負担比率（分子）の構造'!J$41</f>
        <v>17814</v>
      </c>
      <c r="F66" s="181"/>
      <c r="G66" s="181"/>
      <c r="H66" s="181">
        <f>'将来負担比率（分子）の構造'!K$41</f>
        <v>17042</v>
      </c>
      <c r="I66" s="181"/>
      <c r="J66" s="181"/>
      <c r="K66" s="181">
        <f>'将来負担比率（分子）の構造'!L$41</f>
        <v>17839</v>
      </c>
      <c r="L66" s="181"/>
      <c r="M66" s="181"/>
      <c r="N66" s="181">
        <f>'将来負担比率（分子）の構造'!M$41</f>
        <v>17600</v>
      </c>
      <c r="O66" s="181"/>
      <c r="P66" s="181"/>
    </row>
    <row r="67" spans="1:16" x14ac:dyDescent="0.15">
      <c r="A67" s="181" t="s">
        <v>75</v>
      </c>
      <c r="B67" s="181" t="e">
        <f>NA()</f>
        <v>#N/A</v>
      </c>
      <c r="C67" s="181">
        <f>IF(ISNUMBER('将来負担比率（分子）の構造'!I$53), IF('将来負担比率（分子）の構造'!I$53 &lt; 0, 0, '将来負担比率（分子）の構造'!I$53), NA())</f>
        <v>10952</v>
      </c>
      <c r="D67" s="181" t="e">
        <f>NA()</f>
        <v>#N/A</v>
      </c>
      <c r="E67" s="181" t="e">
        <f>NA()</f>
        <v>#N/A</v>
      </c>
      <c r="F67" s="181">
        <f>IF(ISNUMBER('将来負担比率（分子）の構造'!J$53), IF('将来負担比率（分子）の構造'!J$53 &lt; 0, 0, '将来負担比率（分子）の構造'!J$53), NA())</f>
        <v>10445</v>
      </c>
      <c r="G67" s="181" t="e">
        <f>NA()</f>
        <v>#N/A</v>
      </c>
      <c r="H67" s="181" t="e">
        <f>NA()</f>
        <v>#N/A</v>
      </c>
      <c r="I67" s="181">
        <f>IF(ISNUMBER('将来負担比率（分子）の構造'!K$53), IF('将来負担比率（分子）の構造'!K$53 &lt; 0, 0, '将来負担比率（分子）の構造'!K$53), NA())</f>
        <v>9674</v>
      </c>
      <c r="J67" s="181" t="e">
        <f>NA()</f>
        <v>#N/A</v>
      </c>
      <c r="K67" s="181" t="e">
        <f>NA()</f>
        <v>#N/A</v>
      </c>
      <c r="L67" s="181">
        <f>IF(ISNUMBER('将来負担比率（分子）の構造'!L$53), IF('将来負担比率（分子）の構造'!L$53 &lt; 0, 0, '将来負担比率（分子）の構造'!L$53), NA())</f>
        <v>8505</v>
      </c>
      <c r="M67" s="181" t="e">
        <f>NA()</f>
        <v>#N/A</v>
      </c>
      <c r="N67" s="181" t="e">
        <f>NA()</f>
        <v>#N/A</v>
      </c>
      <c r="O67" s="181">
        <f>IF(ISNUMBER('将来負担比率（分子）の構造'!M$53), IF('将来負担比率（分子）の構造'!M$53 &lt; 0, 0, '将来負担比率（分子）の構造'!M$53), NA())</f>
        <v>7096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330</v>
      </c>
      <c r="C72" s="185">
        <f>基金残高に係る経年分析!G55</f>
        <v>484</v>
      </c>
      <c r="D72" s="185">
        <f>基金残高に係る経年分析!H55</f>
        <v>791</v>
      </c>
    </row>
    <row r="73" spans="1:16" x14ac:dyDescent="0.15">
      <c r="A73" s="184" t="s">
        <v>78</v>
      </c>
      <c r="B73" s="185">
        <f>基金残高に係る経年分析!F56</f>
        <v>237</v>
      </c>
      <c r="C73" s="185">
        <f>基金残高に係る経年分析!G56</f>
        <v>221</v>
      </c>
      <c r="D73" s="185">
        <f>基金残高に係る経年分析!H56</f>
        <v>210</v>
      </c>
    </row>
    <row r="74" spans="1:16" x14ac:dyDescent="0.15">
      <c r="A74" s="184" t="s">
        <v>79</v>
      </c>
      <c r="B74" s="185">
        <f>基金残高に係る経年分析!F57</f>
        <v>1714</v>
      </c>
      <c r="C74" s="185">
        <f>基金残高に係る経年分析!G57</f>
        <v>1807</v>
      </c>
      <c r="D74" s="185">
        <f>基金残高に係る経年分析!H57</f>
        <v>2515</v>
      </c>
    </row>
  </sheetData>
  <sheetProtection algorithmName="SHA-512" hashValue="69KGyP5glYePle9lUiuHBDU+XjGENgy9e1OFslR8V8Un9FRegBoyARVvUx8MZQxEMwS2YoA0FBsu4bcNvkXDKA==" saltValue="zolO/NlsN2rTMnBZY+/N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4518982</v>
      </c>
      <c r="S5" s="736"/>
      <c r="T5" s="736"/>
      <c r="U5" s="736"/>
      <c r="V5" s="736"/>
      <c r="W5" s="736"/>
      <c r="X5" s="736"/>
      <c r="Y5" s="779"/>
      <c r="Z5" s="797">
        <v>27.3</v>
      </c>
      <c r="AA5" s="797"/>
      <c r="AB5" s="797"/>
      <c r="AC5" s="797"/>
      <c r="AD5" s="798">
        <v>4518982</v>
      </c>
      <c r="AE5" s="798"/>
      <c r="AF5" s="798"/>
      <c r="AG5" s="798"/>
      <c r="AH5" s="798"/>
      <c r="AI5" s="798"/>
      <c r="AJ5" s="798"/>
      <c r="AK5" s="798"/>
      <c r="AL5" s="780">
        <v>59.9</v>
      </c>
      <c r="AM5" s="751"/>
      <c r="AN5" s="751"/>
      <c r="AO5" s="781"/>
      <c r="AP5" s="746" t="s">
        <v>223</v>
      </c>
      <c r="AQ5" s="747"/>
      <c r="AR5" s="747"/>
      <c r="AS5" s="747"/>
      <c r="AT5" s="747"/>
      <c r="AU5" s="747"/>
      <c r="AV5" s="747"/>
      <c r="AW5" s="747"/>
      <c r="AX5" s="747"/>
      <c r="AY5" s="747"/>
      <c r="AZ5" s="747"/>
      <c r="BA5" s="747"/>
      <c r="BB5" s="747"/>
      <c r="BC5" s="747"/>
      <c r="BD5" s="747"/>
      <c r="BE5" s="747"/>
      <c r="BF5" s="748"/>
      <c r="BG5" s="680">
        <v>4518807</v>
      </c>
      <c r="BH5" s="681"/>
      <c r="BI5" s="681"/>
      <c r="BJ5" s="681"/>
      <c r="BK5" s="681"/>
      <c r="BL5" s="681"/>
      <c r="BM5" s="681"/>
      <c r="BN5" s="682"/>
      <c r="BO5" s="713">
        <v>100</v>
      </c>
      <c r="BP5" s="713"/>
      <c r="BQ5" s="713"/>
      <c r="BR5" s="713"/>
      <c r="BS5" s="714">
        <v>6233</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113765</v>
      </c>
      <c r="S6" s="681"/>
      <c r="T6" s="681"/>
      <c r="U6" s="681"/>
      <c r="V6" s="681"/>
      <c r="W6" s="681"/>
      <c r="X6" s="681"/>
      <c r="Y6" s="682"/>
      <c r="Z6" s="713">
        <v>0.7</v>
      </c>
      <c r="AA6" s="713"/>
      <c r="AB6" s="713"/>
      <c r="AC6" s="713"/>
      <c r="AD6" s="714">
        <v>113765</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4518807</v>
      </c>
      <c r="BH6" s="681"/>
      <c r="BI6" s="681"/>
      <c r="BJ6" s="681"/>
      <c r="BK6" s="681"/>
      <c r="BL6" s="681"/>
      <c r="BM6" s="681"/>
      <c r="BN6" s="682"/>
      <c r="BO6" s="713">
        <v>100</v>
      </c>
      <c r="BP6" s="713"/>
      <c r="BQ6" s="713"/>
      <c r="BR6" s="713"/>
      <c r="BS6" s="714">
        <v>6233</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130155</v>
      </c>
      <c r="CS6" s="681"/>
      <c r="CT6" s="681"/>
      <c r="CU6" s="681"/>
      <c r="CV6" s="681"/>
      <c r="CW6" s="681"/>
      <c r="CX6" s="681"/>
      <c r="CY6" s="682"/>
      <c r="CZ6" s="780">
        <v>0.8</v>
      </c>
      <c r="DA6" s="751"/>
      <c r="DB6" s="751"/>
      <c r="DC6" s="783"/>
      <c r="DD6" s="686" t="s">
        <v>177</v>
      </c>
      <c r="DE6" s="681"/>
      <c r="DF6" s="681"/>
      <c r="DG6" s="681"/>
      <c r="DH6" s="681"/>
      <c r="DI6" s="681"/>
      <c r="DJ6" s="681"/>
      <c r="DK6" s="681"/>
      <c r="DL6" s="681"/>
      <c r="DM6" s="681"/>
      <c r="DN6" s="681"/>
      <c r="DO6" s="681"/>
      <c r="DP6" s="682"/>
      <c r="DQ6" s="686">
        <v>130155</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2469</v>
      </c>
      <c r="S7" s="681"/>
      <c r="T7" s="681"/>
      <c r="U7" s="681"/>
      <c r="V7" s="681"/>
      <c r="W7" s="681"/>
      <c r="X7" s="681"/>
      <c r="Y7" s="682"/>
      <c r="Z7" s="713">
        <v>0</v>
      </c>
      <c r="AA7" s="713"/>
      <c r="AB7" s="713"/>
      <c r="AC7" s="713"/>
      <c r="AD7" s="714">
        <v>2469</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1218899</v>
      </c>
      <c r="BH7" s="681"/>
      <c r="BI7" s="681"/>
      <c r="BJ7" s="681"/>
      <c r="BK7" s="681"/>
      <c r="BL7" s="681"/>
      <c r="BM7" s="681"/>
      <c r="BN7" s="682"/>
      <c r="BO7" s="713">
        <v>27</v>
      </c>
      <c r="BP7" s="713"/>
      <c r="BQ7" s="713"/>
      <c r="BR7" s="713"/>
      <c r="BS7" s="714">
        <v>6233</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5215408</v>
      </c>
      <c r="CS7" s="681"/>
      <c r="CT7" s="681"/>
      <c r="CU7" s="681"/>
      <c r="CV7" s="681"/>
      <c r="CW7" s="681"/>
      <c r="CX7" s="681"/>
      <c r="CY7" s="682"/>
      <c r="CZ7" s="713">
        <v>32.6</v>
      </c>
      <c r="DA7" s="713"/>
      <c r="DB7" s="713"/>
      <c r="DC7" s="713"/>
      <c r="DD7" s="686">
        <v>25167</v>
      </c>
      <c r="DE7" s="681"/>
      <c r="DF7" s="681"/>
      <c r="DG7" s="681"/>
      <c r="DH7" s="681"/>
      <c r="DI7" s="681"/>
      <c r="DJ7" s="681"/>
      <c r="DK7" s="681"/>
      <c r="DL7" s="681"/>
      <c r="DM7" s="681"/>
      <c r="DN7" s="681"/>
      <c r="DO7" s="681"/>
      <c r="DP7" s="682"/>
      <c r="DQ7" s="686">
        <v>1579683</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9409</v>
      </c>
      <c r="S8" s="681"/>
      <c r="T8" s="681"/>
      <c r="U8" s="681"/>
      <c r="V8" s="681"/>
      <c r="W8" s="681"/>
      <c r="X8" s="681"/>
      <c r="Y8" s="682"/>
      <c r="Z8" s="713">
        <v>0.1</v>
      </c>
      <c r="AA8" s="713"/>
      <c r="AB8" s="713"/>
      <c r="AC8" s="713"/>
      <c r="AD8" s="714">
        <v>9409</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42067</v>
      </c>
      <c r="BH8" s="681"/>
      <c r="BI8" s="681"/>
      <c r="BJ8" s="681"/>
      <c r="BK8" s="681"/>
      <c r="BL8" s="681"/>
      <c r="BM8" s="681"/>
      <c r="BN8" s="682"/>
      <c r="BO8" s="713">
        <v>0.9</v>
      </c>
      <c r="BP8" s="713"/>
      <c r="BQ8" s="713"/>
      <c r="BR8" s="713"/>
      <c r="BS8" s="686" t="s">
        <v>177</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3405615</v>
      </c>
      <c r="CS8" s="681"/>
      <c r="CT8" s="681"/>
      <c r="CU8" s="681"/>
      <c r="CV8" s="681"/>
      <c r="CW8" s="681"/>
      <c r="CX8" s="681"/>
      <c r="CY8" s="682"/>
      <c r="CZ8" s="713">
        <v>21.3</v>
      </c>
      <c r="DA8" s="713"/>
      <c r="DB8" s="713"/>
      <c r="DC8" s="713"/>
      <c r="DD8" s="686">
        <v>255821</v>
      </c>
      <c r="DE8" s="681"/>
      <c r="DF8" s="681"/>
      <c r="DG8" s="681"/>
      <c r="DH8" s="681"/>
      <c r="DI8" s="681"/>
      <c r="DJ8" s="681"/>
      <c r="DK8" s="681"/>
      <c r="DL8" s="681"/>
      <c r="DM8" s="681"/>
      <c r="DN8" s="681"/>
      <c r="DO8" s="681"/>
      <c r="DP8" s="682"/>
      <c r="DQ8" s="686">
        <v>1689568</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12736</v>
      </c>
      <c r="S9" s="681"/>
      <c r="T9" s="681"/>
      <c r="U9" s="681"/>
      <c r="V9" s="681"/>
      <c r="W9" s="681"/>
      <c r="X9" s="681"/>
      <c r="Y9" s="682"/>
      <c r="Z9" s="713">
        <v>0.1</v>
      </c>
      <c r="AA9" s="713"/>
      <c r="AB9" s="713"/>
      <c r="AC9" s="713"/>
      <c r="AD9" s="714">
        <v>12736</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1043073</v>
      </c>
      <c r="BH9" s="681"/>
      <c r="BI9" s="681"/>
      <c r="BJ9" s="681"/>
      <c r="BK9" s="681"/>
      <c r="BL9" s="681"/>
      <c r="BM9" s="681"/>
      <c r="BN9" s="682"/>
      <c r="BO9" s="713">
        <v>23.1</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1752600</v>
      </c>
      <c r="CS9" s="681"/>
      <c r="CT9" s="681"/>
      <c r="CU9" s="681"/>
      <c r="CV9" s="681"/>
      <c r="CW9" s="681"/>
      <c r="CX9" s="681"/>
      <c r="CY9" s="682"/>
      <c r="CZ9" s="713">
        <v>11</v>
      </c>
      <c r="DA9" s="713"/>
      <c r="DB9" s="713"/>
      <c r="DC9" s="713"/>
      <c r="DD9" s="686">
        <v>7624</v>
      </c>
      <c r="DE9" s="681"/>
      <c r="DF9" s="681"/>
      <c r="DG9" s="681"/>
      <c r="DH9" s="681"/>
      <c r="DI9" s="681"/>
      <c r="DJ9" s="681"/>
      <c r="DK9" s="681"/>
      <c r="DL9" s="681"/>
      <c r="DM9" s="681"/>
      <c r="DN9" s="681"/>
      <c r="DO9" s="681"/>
      <c r="DP9" s="682"/>
      <c r="DQ9" s="686">
        <v>1600970</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177</v>
      </c>
      <c r="AA10" s="713"/>
      <c r="AB10" s="713"/>
      <c r="AC10" s="713"/>
      <c r="AD10" s="714" t="s">
        <v>238</v>
      </c>
      <c r="AE10" s="714"/>
      <c r="AF10" s="714"/>
      <c r="AG10" s="714"/>
      <c r="AH10" s="714"/>
      <c r="AI10" s="714"/>
      <c r="AJ10" s="714"/>
      <c r="AK10" s="714"/>
      <c r="AL10" s="683" t="s">
        <v>177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66146</v>
      </c>
      <c r="BH10" s="681"/>
      <c r="BI10" s="681"/>
      <c r="BJ10" s="681"/>
      <c r="BK10" s="681"/>
      <c r="BL10" s="681"/>
      <c r="BM10" s="681"/>
      <c r="BN10" s="682"/>
      <c r="BO10" s="713">
        <v>1.5</v>
      </c>
      <c r="BP10" s="713"/>
      <c r="BQ10" s="713"/>
      <c r="BR10" s="713"/>
      <c r="BS10" s="686" t="s">
        <v>177</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14250</v>
      </c>
      <c r="CS10" s="681"/>
      <c r="CT10" s="681"/>
      <c r="CU10" s="681"/>
      <c r="CV10" s="681"/>
      <c r="CW10" s="681"/>
      <c r="CX10" s="681"/>
      <c r="CY10" s="682"/>
      <c r="CZ10" s="713">
        <v>0.1</v>
      </c>
      <c r="DA10" s="713"/>
      <c r="DB10" s="713"/>
      <c r="DC10" s="713"/>
      <c r="DD10" s="686" t="s">
        <v>238</v>
      </c>
      <c r="DE10" s="681"/>
      <c r="DF10" s="681"/>
      <c r="DG10" s="681"/>
      <c r="DH10" s="681"/>
      <c r="DI10" s="681"/>
      <c r="DJ10" s="681"/>
      <c r="DK10" s="681"/>
      <c r="DL10" s="681"/>
      <c r="DM10" s="681"/>
      <c r="DN10" s="681"/>
      <c r="DO10" s="681"/>
      <c r="DP10" s="682"/>
      <c r="DQ10" s="686">
        <v>4750</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545072</v>
      </c>
      <c r="S11" s="681"/>
      <c r="T11" s="681"/>
      <c r="U11" s="681"/>
      <c r="V11" s="681"/>
      <c r="W11" s="681"/>
      <c r="X11" s="681"/>
      <c r="Y11" s="682"/>
      <c r="Z11" s="683">
        <v>3.3</v>
      </c>
      <c r="AA11" s="684"/>
      <c r="AB11" s="684"/>
      <c r="AC11" s="685"/>
      <c r="AD11" s="686">
        <v>545072</v>
      </c>
      <c r="AE11" s="681"/>
      <c r="AF11" s="681"/>
      <c r="AG11" s="681"/>
      <c r="AH11" s="681"/>
      <c r="AI11" s="681"/>
      <c r="AJ11" s="681"/>
      <c r="AK11" s="682"/>
      <c r="AL11" s="683">
        <v>7.2</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67613</v>
      </c>
      <c r="BH11" s="681"/>
      <c r="BI11" s="681"/>
      <c r="BJ11" s="681"/>
      <c r="BK11" s="681"/>
      <c r="BL11" s="681"/>
      <c r="BM11" s="681"/>
      <c r="BN11" s="682"/>
      <c r="BO11" s="713">
        <v>1.5</v>
      </c>
      <c r="BP11" s="713"/>
      <c r="BQ11" s="713"/>
      <c r="BR11" s="713"/>
      <c r="BS11" s="686">
        <v>6233</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144483</v>
      </c>
      <c r="CS11" s="681"/>
      <c r="CT11" s="681"/>
      <c r="CU11" s="681"/>
      <c r="CV11" s="681"/>
      <c r="CW11" s="681"/>
      <c r="CX11" s="681"/>
      <c r="CY11" s="682"/>
      <c r="CZ11" s="713">
        <v>0.9</v>
      </c>
      <c r="DA11" s="713"/>
      <c r="DB11" s="713"/>
      <c r="DC11" s="713"/>
      <c r="DD11" s="686">
        <v>26449</v>
      </c>
      <c r="DE11" s="681"/>
      <c r="DF11" s="681"/>
      <c r="DG11" s="681"/>
      <c r="DH11" s="681"/>
      <c r="DI11" s="681"/>
      <c r="DJ11" s="681"/>
      <c r="DK11" s="681"/>
      <c r="DL11" s="681"/>
      <c r="DM11" s="681"/>
      <c r="DN11" s="681"/>
      <c r="DO11" s="681"/>
      <c r="DP11" s="682"/>
      <c r="DQ11" s="686">
        <v>105922</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26817</v>
      </c>
      <c r="S12" s="681"/>
      <c r="T12" s="681"/>
      <c r="U12" s="681"/>
      <c r="V12" s="681"/>
      <c r="W12" s="681"/>
      <c r="X12" s="681"/>
      <c r="Y12" s="682"/>
      <c r="Z12" s="713">
        <v>0.2</v>
      </c>
      <c r="AA12" s="713"/>
      <c r="AB12" s="713"/>
      <c r="AC12" s="713"/>
      <c r="AD12" s="714">
        <v>26817</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3092095</v>
      </c>
      <c r="BH12" s="681"/>
      <c r="BI12" s="681"/>
      <c r="BJ12" s="681"/>
      <c r="BK12" s="681"/>
      <c r="BL12" s="681"/>
      <c r="BM12" s="681"/>
      <c r="BN12" s="682"/>
      <c r="BO12" s="713">
        <v>68.400000000000006</v>
      </c>
      <c r="BP12" s="713"/>
      <c r="BQ12" s="713"/>
      <c r="BR12" s="713"/>
      <c r="BS12" s="686" t="s">
        <v>248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169662</v>
      </c>
      <c r="CS12" s="681"/>
      <c r="CT12" s="681"/>
      <c r="CU12" s="681"/>
      <c r="CV12" s="681"/>
      <c r="CW12" s="681"/>
      <c r="CX12" s="681"/>
      <c r="CY12" s="682"/>
      <c r="CZ12" s="713">
        <v>1.1000000000000001</v>
      </c>
      <c r="DA12" s="713"/>
      <c r="DB12" s="713"/>
      <c r="DC12" s="713"/>
      <c r="DD12" s="686">
        <v>1800</v>
      </c>
      <c r="DE12" s="681"/>
      <c r="DF12" s="681"/>
      <c r="DG12" s="681"/>
      <c r="DH12" s="681"/>
      <c r="DI12" s="681"/>
      <c r="DJ12" s="681"/>
      <c r="DK12" s="681"/>
      <c r="DL12" s="681"/>
      <c r="DM12" s="681"/>
      <c r="DN12" s="681"/>
      <c r="DO12" s="681"/>
      <c r="DP12" s="682"/>
      <c r="DQ12" s="686">
        <v>156186</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177</v>
      </c>
      <c r="AA13" s="713"/>
      <c r="AB13" s="713"/>
      <c r="AC13" s="713"/>
      <c r="AD13" s="714" t="s">
        <v>238</v>
      </c>
      <c r="AE13" s="714"/>
      <c r="AF13" s="714"/>
      <c r="AG13" s="714"/>
      <c r="AH13" s="714"/>
      <c r="AI13" s="714"/>
      <c r="AJ13" s="714"/>
      <c r="AK13" s="714"/>
      <c r="AL13" s="683" t="s">
        <v>238</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3084094</v>
      </c>
      <c r="BH13" s="681"/>
      <c r="BI13" s="681"/>
      <c r="BJ13" s="681"/>
      <c r="BK13" s="681"/>
      <c r="BL13" s="681"/>
      <c r="BM13" s="681"/>
      <c r="BN13" s="682"/>
      <c r="BO13" s="713">
        <v>68.2</v>
      </c>
      <c r="BP13" s="713"/>
      <c r="BQ13" s="713"/>
      <c r="BR13" s="713"/>
      <c r="BS13" s="686" t="s">
        <v>248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823707</v>
      </c>
      <c r="CS13" s="681"/>
      <c r="CT13" s="681"/>
      <c r="CU13" s="681"/>
      <c r="CV13" s="681"/>
      <c r="CW13" s="681"/>
      <c r="CX13" s="681"/>
      <c r="CY13" s="682"/>
      <c r="CZ13" s="713">
        <v>5.2</v>
      </c>
      <c r="DA13" s="713"/>
      <c r="DB13" s="713"/>
      <c r="DC13" s="713"/>
      <c r="DD13" s="686">
        <v>117341</v>
      </c>
      <c r="DE13" s="681"/>
      <c r="DF13" s="681"/>
      <c r="DG13" s="681"/>
      <c r="DH13" s="681"/>
      <c r="DI13" s="681"/>
      <c r="DJ13" s="681"/>
      <c r="DK13" s="681"/>
      <c r="DL13" s="681"/>
      <c r="DM13" s="681"/>
      <c r="DN13" s="681"/>
      <c r="DO13" s="681"/>
      <c r="DP13" s="682"/>
      <c r="DQ13" s="686">
        <v>597556</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713" t="s">
        <v>238</v>
      </c>
      <c r="AA14" s="713"/>
      <c r="AB14" s="713"/>
      <c r="AC14" s="713"/>
      <c r="AD14" s="714" t="s">
        <v>238</v>
      </c>
      <c r="AE14" s="714"/>
      <c r="AF14" s="714"/>
      <c r="AG14" s="714"/>
      <c r="AH14" s="714"/>
      <c r="AI14" s="714"/>
      <c r="AJ14" s="714"/>
      <c r="AK14" s="714"/>
      <c r="AL14" s="683" t="s">
        <v>238</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86282</v>
      </c>
      <c r="BH14" s="681"/>
      <c r="BI14" s="681"/>
      <c r="BJ14" s="681"/>
      <c r="BK14" s="681"/>
      <c r="BL14" s="681"/>
      <c r="BM14" s="681"/>
      <c r="BN14" s="682"/>
      <c r="BO14" s="713">
        <v>1.9</v>
      </c>
      <c r="BP14" s="713"/>
      <c r="BQ14" s="713"/>
      <c r="BR14" s="713"/>
      <c r="BS14" s="686" t="s">
        <v>238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1073987</v>
      </c>
      <c r="CS14" s="681"/>
      <c r="CT14" s="681"/>
      <c r="CU14" s="681"/>
      <c r="CV14" s="681"/>
      <c r="CW14" s="681"/>
      <c r="CX14" s="681"/>
      <c r="CY14" s="682"/>
      <c r="CZ14" s="713">
        <v>6.7</v>
      </c>
      <c r="DA14" s="713"/>
      <c r="DB14" s="713"/>
      <c r="DC14" s="713"/>
      <c r="DD14" s="686">
        <v>535064</v>
      </c>
      <c r="DE14" s="681"/>
      <c r="DF14" s="681"/>
      <c r="DG14" s="681"/>
      <c r="DH14" s="681"/>
      <c r="DI14" s="681"/>
      <c r="DJ14" s="681"/>
      <c r="DK14" s="681"/>
      <c r="DL14" s="681"/>
      <c r="DM14" s="681"/>
      <c r="DN14" s="681"/>
      <c r="DO14" s="681"/>
      <c r="DP14" s="682"/>
      <c r="DQ14" s="686">
        <v>422776</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177</v>
      </c>
      <c r="AA15" s="713"/>
      <c r="AB15" s="713"/>
      <c r="AC15" s="713"/>
      <c r="AD15" s="714" t="s">
        <v>238</v>
      </c>
      <c r="AE15" s="714"/>
      <c r="AF15" s="714"/>
      <c r="AG15" s="714"/>
      <c r="AH15" s="714"/>
      <c r="AI15" s="714"/>
      <c r="AJ15" s="714"/>
      <c r="AK15" s="714"/>
      <c r="AL15" s="683" t="s">
        <v>177</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121531</v>
      </c>
      <c r="BH15" s="681"/>
      <c r="BI15" s="681"/>
      <c r="BJ15" s="681"/>
      <c r="BK15" s="681"/>
      <c r="BL15" s="681"/>
      <c r="BM15" s="681"/>
      <c r="BN15" s="682"/>
      <c r="BO15" s="713">
        <v>2.7</v>
      </c>
      <c r="BP15" s="713"/>
      <c r="BQ15" s="713"/>
      <c r="BR15" s="713"/>
      <c r="BS15" s="686" t="s">
        <v>177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1521288</v>
      </c>
      <c r="CS15" s="681"/>
      <c r="CT15" s="681"/>
      <c r="CU15" s="681"/>
      <c r="CV15" s="681"/>
      <c r="CW15" s="681"/>
      <c r="CX15" s="681"/>
      <c r="CY15" s="682"/>
      <c r="CZ15" s="713">
        <v>9.5</v>
      </c>
      <c r="DA15" s="713"/>
      <c r="DB15" s="713"/>
      <c r="DC15" s="713"/>
      <c r="DD15" s="686">
        <v>135805</v>
      </c>
      <c r="DE15" s="681"/>
      <c r="DF15" s="681"/>
      <c r="DG15" s="681"/>
      <c r="DH15" s="681"/>
      <c r="DI15" s="681"/>
      <c r="DJ15" s="681"/>
      <c r="DK15" s="681"/>
      <c r="DL15" s="681"/>
      <c r="DM15" s="681"/>
      <c r="DN15" s="681"/>
      <c r="DO15" s="681"/>
      <c r="DP15" s="682"/>
      <c r="DQ15" s="686">
        <v>915845</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9627</v>
      </c>
      <c r="S16" s="681"/>
      <c r="T16" s="681"/>
      <c r="U16" s="681"/>
      <c r="V16" s="681"/>
      <c r="W16" s="681"/>
      <c r="X16" s="681"/>
      <c r="Y16" s="682"/>
      <c r="Z16" s="713">
        <v>0.1</v>
      </c>
      <c r="AA16" s="713"/>
      <c r="AB16" s="713"/>
      <c r="AC16" s="713"/>
      <c r="AD16" s="714">
        <v>9627</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238</v>
      </c>
      <c r="BP16" s="713"/>
      <c r="BQ16" s="713"/>
      <c r="BR16" s="713"/>
      <c r="BS16" s="686" t="s">
        <v>177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157634</v>
      </c>
      <c r="CS16" s="681"/>
      <c r="CT16" s="681"/>
      <c r="CU16" s="681"/>
      <c r="CV16" s="681"/>
      <c r="CW16" s="681"/>
      <c r="CX16" s="681"/>
      <c r="CY16" s="682"/>
      <c r="CZ16" s="713">
        <v>1</v>
      </c>
      <c r="DA16" s="713"/>
      <c r="DB16" s="713"/>
      <c r="DC16" s="713"/>
      <c r="DD16" s="686" t="s">
        <v>248</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10940</v>
      </c>
      <c r="S17" s="681"/>
      <c r="T17" s="681"/>
      <c r="U17" s="681"/>
      <c r="V17" s="681"/>
      <c r="W17" s="681"/>
      <c r="X17" s="681"/>
      <c r="Y17" s="682"/>
      <c r="Z17" s="713">
        <v>0.1</v>
      </c>
      <c r="AA17" s="713"/>
      <c r="AB17" s="713"/>
      <c r="AC17" s="713"/>
      <c r="AD17" s="714">
        <v>10940</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238</v>
      </c>
      <c r="BP17" s="713"/>
      <c r="BQ17" s="713"/>
      <c r="BR17" s="713"/>
      <c r="BS17" s="686" t="s">
        <v>177</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1584789</v>
      </c>
      <c r="CS17" s="681"/>
      <c r="CT17" s="681"/>
      <c r="CU17" s="681"/>
      <c r="CV17" s="681"/>
      <c r="CW17" s="681"/>
      <c r="CX17" s="681"/>
      <c r="CY17" s="682"/>
      <c r="CZ17" s="713">
        <v>9.9</v>
      </c>
      <c r="DA17" s="713"/>
      <c r="DB17" s="713"/>
      <c r="DC17" s="713"/>
      <c r="DD17" s="686" t="s">
        <v>238</v>
      </c>
      <c r="DE17" s="681"/>
      <c r="DF17" s="681"/>
      <c r="DG17" s="681"/>
      <c r="DH17" s="681"/>
      <c r="DI17" s="681"/>
      <c r="DJ17" s="681"/>
      <c r="DK17" s="681"/>
      <c r="DL17" s="681"/>
      <c r="DM17" s="681"/>
      <c r="DN17" s="681"/>
      <c r="DO17" s="681"/>
      <c r="DP17" s="682"/>
      <c r="DQ17" s="686">
        <v>1550796</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16076</v>
      </c>
      <c r="S18" s="681"/>
      <c r="T18" s="681"/>
      <c r="U18" s="681"/>
      <c r="V18" s="681"/>
      <c r="W18" s="681"/>
      <c r="X18" s="681"/>
      <c r="Y18" s="682"/>
      <c r="Z18" s="713">
        <v>0.1</v>
      </c>
      <c r="AA18" s="713"/>
      <c r="AB18" s="713"/>
      <c r="AC18" s="713"/>
      <c r="AD18" s="714">
        <v>16076</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248</v>
      </c>
      <c r="BH18" s="681"/>
      <c r="BI18" s="681"/>
      <c r="BJ18" s="681"/>
      <c r="BK18" s="681"/>
      <c r="BL18" s="681"/>
      <c r="BM18" s="681"/>
      <c r="BN18" s="682"/>
      <c r="BO18" s="713" t="s">
        <v>238</v>
      </c>
      <c r="BP18" s="713"/>
      <c r="BQ18" s="713"/>
      <c r="BR18" s="713"/>
      <c r="BS18" s="686" t="s">
        <v>177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9877</v>
      </c>
      <c r="S19" s="681"/>
      <c r="T19" s="681"/>
      <c r="U19" s="681"/>
      <c r="V19" s="681"/>
      <c r="W19" s="681"/>
      <c r="X19" s="681"/>
      <c r="Y19" s="682"/>
      <c r="Z19" s="713">
        <v>0.1</v>
      </c>
      <c r="AA19" s="713"/>
      <c r="AB19" s="713"/>
      <c r="AC19" s="713"/>
      <c r="AD19" s="714">
        <v>9877</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175</v>
      </c>
      <c r="BH19" s="681"/>
      <c r="BI19" s="681"/>
      <c r="BJ19" s="681"/>
      <c r="BK19" s="681"/>
      <c r="BL19" s="681"/>
      <c r="BM19" s="681"/>
      <c r="BN19" s="682"/>
      <c r="BO19" s="713">
        <v>0</v>
      </c>
      <c r="BP19" s="713"/>
      <c r="BQ19" s="713"/>
      <c r="BR19" s="713"/>
      <c r="BS19" s="686" t="s">
        <v>238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177</v>
      </c>
      <c r="DA19" s="713"/>
      <c r="DB19" s="713"/>
      <c r="DC19" s="713"/>
      <c r="DD19" s="686" t="s">
        <v>238</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4161</v>
      </c>
      <c r="S20" s="681"/>
      <c r="T20" s="681"/>
      <c r="U20" s="681"/>
      <c r="V20" s="681"/>
      <c r="W20" s="681"/>
      <c r="X20" s="681"/>
      <c r="Y20" s="682"/>
      <c r="Z20" s="713">
        <v>0</v>
      </c>
      <c r="AA20" s="713"/>
      <c r="AB20" s="713"/>
      <c r="AC20" s="713"/>
      <c r="AD20" s="714">
        <v>4161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175</v>
      </c>
      <c r="BH20" s="681"/>
      <c r="BI20" s="681"/>
      <c r="BJ20" s="681"/>
      <c r="BK20" s="681"/>
      <c r="BL20" s="681"/>
      <c r="BM20" s="681"/>
      <c r="BN20" s="682"/>
      <c r="BO20" s="713">
        <v>0</v>
      </c>
      <c r="BP20" s="713"/>
      <c r="BQ20" s="713"/>
      <c r="BR20" s="713"/>
      <c r="BS20" s="686" t="s">
        <v>238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15993578</v>
      </c>
      <c r="CS20" s="681"/>
      <c r="CT20" s="681"/>
      <c r="CU20" s="681"/>
      <c r="CV20" s="681"/>
      <c r="CW20" s="681"/>
      <c r="CX20" s="681"/>
      <c r="CY20" s="682"/>
      <c r="CZ20" s="713">
        <v>100</v>
      </c>
      <c r="DA20" s="713"/>
      <c r="DB20" s="713"/>
      <c r="DC20" s="713"/>
      <c r="DD20" s="686">
        <v>1105071</v>
      </c>
      <c r="DE20" s="681"/>
      <c r="DF20" s="681"/>
      <c r="DG20" s="681"/>
      <c r="DH20" s="681"/>
      <c r="DI20" s="681"/>
      <c r="DJ20" s="681"/>
      <c r="DK20" s="681"/>
      <c r="DL20" s="681"/>
      <c r="DM20" s="681"/>
      <c r="DN20" s="681"/>
      <c r="DO20" s="681"/>
      <c r="DP20" s="682"/>
      <c r="DQ20" s="686">
        <v>8754207</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2038</v>
      </c>
      <c r="S21" s="681"/>
      <c r="T21" s="681"/>
      <c r="U21" s="681"/>
      <c r="V21" s="681"/>
      <c r="W21" s="681"/>
      <c r="X21" s="681"/>
      <c r="Y21" s="682"/>
      <c r="Z21" s="713">
        <v>0</v>
      </c>
      <c r="AA21" s="713"/>
      <c r="AB21" s="713"/>
      <c r="AC21" s="713"/>
      <c r="AD21" s="714">
        <v>2038</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175</v>
      </c>
      <c r="BH21" s="681"/>
      <c r="BI21" s="681"/>
      <c r="BJ21" s="681"/>
      <c r="BK21" s="681"/>
      <c r="BL21" s="681"/>
      <c r="BM21" s="681"/>
      <c r="BN21" s="682"/>
      <c r="BO21" s="713">
        <v>0</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2656667</v>
      </c>
      <c r="S22" s="681"/>
      <c r="T22" s="681"/>
      <c r="U22" s="681"/>
      <c r="V22" s="681"/>
      <c r="W22" s="681"/>
      <c r="X22" s="681"/>
      <c r="Y22" s="682"/>
      <c r="Z22" s="713">
        <v>16.100000000000001</v>
      </c>
      <c r="AA22" s="713"/>
      <c r="AB22" s="713"/>
      <c r="AC22" s="713"/>
      <c r="AD22" s="714">
        <v>2271204</v>
      </c>
      <c r="AE22" s="714"/>
      <c r="AF22" s="714"/>
      <c r="AG22" s="714"/>
      <c r="AH22" s="714"/>
      <c r="AI22" s="714"/>
      <c r="AJ22" s="714"/>
      <c r="AK22" s="714"/>
      <c r="AL22" s="683">
        <v>30.1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248</v>
      </c>
      <c r="BP22" s="713"/>
      <c r="BQ22" s="713"/>
      <c r="BR22" s="713"/>
      <c r="BS22" s="686" t="s">
        <v>238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2271204</v>
      </c>
      <c r="S23" s="681"/>
      <c r="T23" s="681"/>
      <c r="U23" s="681"/>
      <c r="V23" s="681"/>
      <c r="W23" s="681"/>
      <c r="X23" s="681"/>
      <c r="Y23" s="682"/>
      <c r="Z23" s="713">
        <v>13.7</v>
      </c>
      <c r="AA23" s="713"/>
      <c r="AB23" s="713"/>
      <c r="AC23" s="713"/>
      <c r="AD23" s="714">
        <v>2271204</v>
      </c>
      <c r="AE23" s="714"/>
      <c r="AF23" s="714"/>
      <c r="AG23" s="714"/>
      <c r="AH23" s="714"/>
      <c r="AI23" s="714"/>
      <c r="AJ23" s="714"/>
      <c r="AK23" s="714"/>
      <c r="AL23" s="683">
        <v>30.1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177</v>
      </c>
      <c r="BH23" s="681"/>
      <c r="BI23" s="681"/>
      <c r="BJ23" s="681"/>
      <c r="BK23" s="681"/>
      <c r="BL23" s="681"/>
      <c r="BM23" s="681"/>
      <c r="BN23" s="682"/>
      <c r="BO23" s="713" t="s">
        <v>177</v>
      </c>
      <c r="BP23" s="713"/>
      <c r="BQ23" s="713"/>
      <c r="BR23" s="713"/>
      <c r="BS23" s="686" t="s">
        <v>238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385463</v>
      </c>
      <c r="S24" s="681"/>
      <c r="T24" s="681"/>
      <c r="U24" s="681"/>
      <c r="V24" s="681"/>
      <c r="W24" s="681"/>
      <c r="X24" s="681"/>
      <c r="Y24" s="682"/>
      <c r="Z24" s="713">
        <v>2.2999999999999998</v>
      </c>
      <c r="AA24" s="713"/>
      <c r="AB24" s="713"/>
      <c r="AC24" s="713"/>
      <c r="AD24" s="714" t="s">
        <v>238</v>
      </c>
      <c r="AE24" s="714"/>
      <c r="AF24" s="714"/>
      <c r="AG24" s="714"/>
      <c r="AH24" s="714"/>
      <c r="AI24" s="714"/>
      <c r="AJ24" s="714"/>
      <c r="AK24" s="714"/>
      <c r="AL24" s="683" t="s">
        <v>177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238</v>
      </c>
      <c r="BP24" s="713"/>
      <c r="BQ24" s="713"/>
      <c r="BR24" s="713"/>
      <c r="BS24" s="686" t="s">
        <v>177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5817558</v>
      </c>
      <c r="CS24" s="736"/>
      <c r="CT24" s="736"/>
      <c r="CU24" s="736"/>
      <c r="CV24" s="736"/>
      <c r="CW24" s="736"/>
      <c r="CX24" s="736"/>
      <c r="CY24" s="779"/>
      <c r="CZ24" s="780">
        <v>36.4</v>
      </c>
      <c r="DA24" s="751"/>
      <c r="DB24" s="751"/>
      <c r="DC24" s="783"/>
      <c r="DD24" s="778">
        <v>4029344</v>
      </c>
      <c r="DE24" s="736"/>
      <c r="DF24" s="736"/>
      <c r="DG24" s="736"/>
      <c r="DH24" s="736"/>
      <c r="DI24" s="736"/>
      <c r="DJ24" s="736"/>
      <c r="DK24" s="779"/>
      <c r="DL24" s="778">
        <v>3969123</v>
      </c>
      <c r="DM24" s="736"/>
      <c r="DN24" s="736"/>
      <c r="DO24" s="736"/>
      <c r="DP24" s="736"/>
      <c r="DQ24" s="736"/>
      <c r="DR24" s="736"/>
      <c r="DS24" s="736"/>
      <c r="DT24" s="736"/>
      <c r="DU24" s="736"/>
      <c r="DV24" s="779"/>
      <c r="DW24" s="780">
        <v>49.4</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177</v>
      </c>
      <c r="S25" s="681"/>
      <c r="T25" s="681"/>
      <c r="U25" s="681"/>
      <c r="V25" s="681"/>
      <c r="W25" s="681"/>
      <c r="X25" s="681"/>
      <c r="Y25" s="682"/>
      <c r="Z25" s="713" t="s">
        <v>248</v>
      </c>
      <c r="AA25" s="713"/>
      <c r="AB25" s="713"/>
      <c r="AC25" s="713"/>
      <c r="AD25" s="714" t="s">
        <v>177</v>
      </c>
      <c r="AE25" s="714"/>
      <c r="AF25" s="714"/>
      <c r="AG25" s="714"/>
      <c r="AH25" s="714"/>
      <c r="AI25" s="714"/>
      <c r="AJ25" s="714"/>
      <c r="AK25" s="714"/>
      <c r="AL25" s="683" t="s">
        <v>238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177</v>
      </c>
      <c r="BP25" s="713"/>
      <c r="BQ25" s="713"/>
      <c r="BR25" s="713"/>
      <c r="BS25" s="686" t="s">
        <v>238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2386423</v>
      </c>
      <c r="CS25" s="699"/>
      <c r="CT25" s="699"/>
      <c r="CU25" s="699"/>
      <c r="CV25" s="699"/>
      <c r="CW25" s="699"/>
      <c r="CX25" s="699"/>
      <c r="CY25" s="700"/>
      <c r="CZ25" s="683">
        <v>14.9</v>
      </c>
      <c r="DA25" s="701"/>
      <c r="DB25" s="701"/>
      <c r="DC25" s="702"/>
      <c r="DD25" s="686">
        <v>1960707</v>
      </c>
      <c r="DE25" s="699"/>
      <c r="DF25" s="699"/>
      <c r="DG25" s="699"/>
      <c r="DH25" s="699"/>
      <c r="DI25" s="699"/>
      <c r="DJ25" s="699"/>
      <c r="DK25" s="700"/>
      <c r="DL25" s="686">
        <v>1938257</v>
      </c>
      <c r="DM25" s="699"/>
      <c r="DN25" s="699"/>
      <c r="DO25" s="699"/>
      <c r="DP25" s="699"/>
      <c r="DQ25" s="699"/>
      <c r="DR25" s="699"/>
      <c r="DS25" s="699"/>
      <c r="DT25" s="699"/>
      <c r="DU25" s="699"/>
      <c r="DV25" s="700"/>
      <c r="DW25" s="683">
        <v>24.1</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7922560</v>
      </c>
      <c r="S26" s="681"/>
      <c r="T26" s="681"/>
      <c r="U26" s="681"/>
      <c r="V26" s="681"/>
      <c r="W26" s="681"/>
      <c r="X26" s="681"/>
      <c r="Y26" s="682"/>
      <c r="Z26" s="713">
        <v>47.9</v>
      </c>
      <c r="AA26" s="713"/>
      <c r="AB26" s="713"/>
      <c r="AC26" s="713"/>
      <c r="AD26" s="714">
        <v>7537097</v>
      </c>
      <c r="AE26" s="714"/>
      <c r="AF26" s="714"/>
      <c r="AG26" s="714"/>
      <c r="AH26" s="714"/>
      <c r="AI26" s="714"/>
      <c r="AJ26" s="714"/>
      <c r="AK26" s="714"/>
      <c r="AL26" s="683">
        <v>99.8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238</v>
      </c>
      <c r="BP26" s="713"/>
      <c r="BQ26" s="713"/>
      <c r="BR26" s="713"/>
      <c r="BS26" s="686" t="s">
        <v>248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1534926</v>
      </c>
      <c r="CS26" s="681"/>
      <c r="CT26" s="681"/>
      <c r="CU26" s="681"/>
      <c r="CV26" s="681"/>
      <c r="CW26" s="681"/>
      <c r="CX26" s="681"/>
      <c r="CY26" s="682"/>
      <c r="CZ26" s="683">
        <v>9.6</v>
      </c>
      <c r="DA26" s="701"/>
      <c r="DB26" s="701"/>
      <c r="DC26" s="702"/>
      <c r="DD26" s="686">
        <v>1221078</v>
      </c>
      <c r="DE26" s="681"/>
      <c r="DF26" s="681"/>
      <c r="DG26" s="681"/>
      <c r="DH26" s="681"/>
      <c r="DI26" s="681"/>
      <c r="DJ26" s="681"/>
      <c r="DK26" s="682"/>
      <c r="DL26" s="686" t="s">
        <v>177</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2563</v>
      </c>
      <c r="S27" s="681"/>
      <c r="T27" s="681"/>
      <c r="U27" s="681"/>
      <c r="V27" s="681"/>
      <c r="W27" s="681"/>
      <c r="X27" s="681"/>
      <c r="Y27" s="682"/>
      <c r="Z27" s="713">
        <v>0</v>
      </c>
      <c r="AA27" s="713"/>
      <c r="AB27" s="713"/>
      <c r="AC27" s="713"/>
      <c r="AD27" s="714">
        <v>2563</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4518982</v>
      </c>
      <c r="BH27" s="681"/>
      <c r="BI27" s="681"/>
      <c r="BJ27" s="681"/>
      <c r="BK27" s="681"/>
      <c r="BL27" s="681"/>
      <c r="BM27" s="681"/>
      <c r="BN27" s="682"/>
      <c r="BO27" s="713">
        <v>100</v>
      </c>
      <c r="BP27" s="713"/>
      <c r="BQ27" s="713"/>
      <c r="BR27" s="713"/>
      <c r="BS27" s="686">
        <v>6233</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1846346</v>
      </c>
      <c r="CS27" s="699"/>
      <c r="CT27" s="699"/>
      <c r="CU27" s="699"/>
      <c r="CV27" s="699"/>
      <c r="CW27" s="699"/>
      <c r="CX27" s="699"/>
      <c r="CY27" s="700"/>
      <c r="CZ27" s="683">
        <v>11.5</v>
      </c>
      <c r="DA27" s="701"/>
      <c r="DB27" s="701"/>
      <c r="DC27" s="702"/>
      <c r="DD27" s="686">
        <v>517841</v>
      </c>
      <c r="DE27" s="699"/>
      <c r="DF27" s="699"/>
      <c r="DG27" s="699"/>
      <c r="DH27" s="699"/>
      <c r="DI27" s="699"/>
      <c r="DJ27" s="699"/>
      <c r="DK27" s="700"/>
      <c r="DL27" s="686">
        <v>480070</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141685</v>
      </c>
      <c r="S28" s="681"/>
      <c r="T28" s="681"/>
      <c r="U28" s="681"/>
      <c r="V28" s="681"/>
      <c r="W28" s="681"/>
      <c r="X28" s="681"/>
      <c r="Y28" s="682"/>
      <c r="Z28" s="713">
        <v>0.9</v>
      </c>
      <c r="AA28" s="713"/>
      <c r="AB28" s="713"/>
      <c r="AC28" s="713"/>
      <c r="AD28" s="714" t="s">
        <v>177</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1584789</v>
      </c>
      <c r="CS28" s="681"/>
      <c r="CT28" s="681"/>
      <c r="CU28" s="681"/>
      <c r="CV28" s="681"/>
      <c r="CW28" s="681"/>
      <c r="CX28" s="681"/>
      <c r="CY28" s="682"/>
      <c r="CZ28" s="683">
        <v>9.9</v>
      </c>
      <c r="DA28" s="701"/>
      <c r="DB28" s="701"/>
      <c r="DC28" s="702"/>
      <c r="DD28" s="686">
        <v>1550796</v>
      </c>
      <c r="DE28" s="681"/>
      <c r="DF28" s="681"/>
      <c r="DG28" s="681"/>
      <c r="DH28" s="681"/>
      <c r="DI28" s="681"/>
      <c r="DJ28" s="681"/>
      <c r="DK28" s="682"/>
      <c r="DL28" s="686">
        <v>1550796</v>
      </c>
      <c r="DM28" s="681"/>
      <c r="DN28" s="681"/>
      <c r="DO28" s="681"/>
      <c r="DP28" s="681"/>
      <c r="DQ28" s="681"/>
      <c r="DR28" s="681"/>
      <c r="DS28" s="681"/>
      <c r="DT28" s="681"/>
      <c r="DU28" s="681"/>
      <c r="DV28" s="682"/>
      <c r="DW28" s="683">
        <v>19.3</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319657</v>
      </c>
      <c r="S29" s="681"/>
      <c r="T29" s="681"/>
      <c r="U29" s="681"/>
      <c r="V29" s="681"/>
      <c r="W29" s="681"/>
      <c r="X29" s="681"/>
      <c r="Y29" s="682"/>
      <c r="Z29" s="713">
        <v>1.9</v>
      </c>
      <c r="AA29" s="713"/>
      <c r="AB29" s="713"/>
      <c r="AC29" s="713"/>
      <c r="AD29" s="714">
        <v>7196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1584789</v>
      </c>
      <c r="CS29" s="699"/>
      <c r="CT29" s="699"/>
      <c r="CU29" s="699"/>
      <c r="CV29" s="699"/>
      <c r="CW29" s="699"/>
      <c r="CX29" s="699"/>
      <c r="CY29" s="700"/>
      <c r="CZ29" s="683">
        <v>9.9</v>
      </c>
      <c r="DA29" s="701"/>
      <c r="DB29" s="701"/>
      <c r="DC29" s="702"/>
      <c r="DD29" s="686">
        <v>1550796</v>
      </c>
      <c r="DE29" s="699"/>
      <c r="DF29" s="699"/>
      <c r="DG29" s="699"/>
      <c r="DH29" s="699"/>
      <c r="DI29" s="699"/>
      <c r="DJ29" s="699"/>
      <c r="DK29" s="700"/>
      <c r="DL29" s="686">
        <v>1550796</v>
      </c>
      <c r="DM29" s="699"/>
      <c r="DN29" s="699"/>
      <c r="DO29" s="699"/>
      <c r="DP29" s="699"/>
      <c r="DQ29" s="699"/>
      <c r="DR29" s="699"/>
      <c r="DS29" s="699"/>
      <c r="DT29" s="699"/>
      <c r="DU29" s="699"/>
      <c r="DV29" s="700"/>
      <c r="DW29" s="683">
        <v>19.3</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22113</v>
      </c>
      <c r="S30" s="681"/>
      <c r="T30" s="681"/>
      <c r="U30" s="681"/>
      <c r="V30" s="681"/>
      <c r="W30" s="681"/>
      <c r="X30" s="681"/>
      <c r="Y30" s="682"/>
      <c r="Z30" s="713">
        <v>0.1</v>
      </c>
      <c r="AA30" s="713"/>
      <c r="AB30" s="713"/>
      <c r="AC30" s="713"/>
      <c r="AD30" s="714">
        <v>2</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1457966</v>
      </c>
      <c r="CS30" s="681"/>
      <c r="CT30" s="681"/>
      <c r="CU30" s="681"/>
      <c r="CV30" s="681"/>
      <c r="CW30" s="681"/>
      <c r="CX30" s="681"/>
      <c r="CY30" s="682"/>
      <c r="CZ30" s="683">
        <v>9.1</v>
      </c>
      <c r="DA30" s="701"/>
      <c r="DB30" s="701"/>
      <c r="DC30" s="702"/>
      <c r="DD30" s="686">
        <v>1424925</v>
      </c>
      <c r="DE30" s="681"/>
      <c r="DF30" s="681"/>
      <c r="DG30" s="681"/>
      <c r="DH30" s="681"/>
      <c r="DI30" s="681"/>
      <c r="DJ30" s="681"/>
      <c r="DK30" s="682"/>
      <c r="DL30" s="686">
        <v>1424925</v>
      </c>
      <c r="DM30" s="681"/>
      <c r="DN30" s="681"/>
      <c r="DO30" s="681"/>
      <c r="DP30" s="681"/>
      <c r="DQ30" s="681"/>
      <c r="DR30" s="681"/>
      <c r="DS30" s="681"/>
      <c r="DT30" s="681"/>
      <c r="DU30" s="681"/>
      <c r="DV30" s="682"/>
      <c r="DW30" s="683">
        <v>17.7</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4058983</v>
      </c>
      <c r="S31" s="681"/>
      <c r="T31" s="681"/>
      <c r="U31" s="681"/>
      <c r="V31" s="681"/>
      <c r="W31" s="681"/>
      <c r="X31" s="681"/>
      <c r="Y31" s="682"/>
      <c r="Z31" s="713">
        <v>24.6</v>
      </c>
      <c r="AA31" s="713"/>
      <c r="AB31" s="713"/>
      <c r="AC31" s="713"/>
      <c r="AD31" s="714" t="s">
        <v>177</v>
      </c>
      <c r="AE31" s="714"/>
      <c r="AF31" s="714"/>
      <c r="AG31" s="714"/>
      <c r="AH31" s="714"/>
      <c r="AI31" s="714"/>
      <c r="AJ31" s="714"/>
      <c r="AK31" s="714"/>
      <c r="AL31" s="683" t="s">
        <v>238</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95.1</v>
      </c>
      <c r="BN31" s="750"/>
      <c r="BO31" s="750"/>
      <c r="BP31" s="750"/>
      <c r="BQ31" s="752"/>
      <c r="BR31" s="749">
        <v>99.2</v>
      </c>
      <c r="BS31" s="750"/>
      <c r="BT31" s="750"/>
      <c r="BU31" s="750"/>
      <c r="BV31" s="750"/>
      <c r="BW31" s="750"/>
      <c r="BX31" s="751">
        <v>94.8</v>
      </c>
      <c r="BY31" s="750"/>
      <c r="BZ31" s="750"/>
      <c r="CA31" s="750"/>
      <c r="CB31" s="752"/>
      <c r="CD31" s="767"/>
      <c r="CE31" s="768"/>
      <c r="CF31" s="719" t="s">
        <v>310</v>
      </c>
      <c r="CG31" s="720"/>
      <c r="CH31" s="720"/>
      <c r="CI31" s="720"/>
      <c r="CJ31" s="720"/>
      <c r="CK31" s="720"/>
      <c r="CL31" s="720"/>
      <c r="CM31" s="720"/>
      <c r="CN31" s="720"/>
      <c r="CO31" s="720"/>
      <c r="CP31" s="720"/>
      <c r="CQ31" s="721"/>
      <c r="CR31" s="680">
        <v>126823</v>
      </c>
      <c r="CS31" s="699"/>
      <c r="CT31" s="699"/>
      <c r="CU31" s="699"/>
      <c r="CV31" s="699"/>
      <c r="CW31" s="699"/>
      <c r="CX31" s="699"/>
      <c r="CY31" s="700"/>
      <c r="CZ31" s="683">
        <v>0.8</v>
      </c>
      <c r="DA31" s="701"/>
      <c r="DB31" s="701"/>
      <c r="DC31" s="702"/>
      <c r="DD31" s="686">
        <v>125871</v>
      </c>
      <c r="DE31" s="699"/>
      <c r="DF31" s="699"/>
      <c r="DG31" s="699"/>
      <c r="DH31" s="699"/>
      <c r="DI31" s="699"/>
      <c r="DJ31" s="699"/>
      <c r="DK31" s="700"/>
      <c r="DL31" s="686">
        <v>125871</v>
      </c>
      <c r="DM31" s="699"/>
      <c r="DN31" s="699"/>
      <c r="DO31" s="699"/>
      <c r="DP31" s="699"/>
      <c r="DQ31" s="699"/>
      <c r="DR31" s="699"/>
      <c r="DS31" s="699"/>
      <c r="DT31" s="699"/>
      <c r="DU31" s="699"/>
      <c r="DV31" s="700"/>
      <c r="DW31" s="683">
        <v>1.6</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238</v>
      </c>
      <c r="S32" s="681"/>
      <c r="T32" s="681"/>
      <c r="U32" s="681"/>
      <c r="V32" s="681"/>
      <c r="W32" s="681"/>
      <c r="X32" s="681"/>
      <c r="Y32" s="682"/>
      <c r="Z32" s="713" t="s">
        <v>177</v>
      </c>
      <c r="AA32" s="713"/>
      <c r="AB32" s="713"/>
      <c r="AC32" s="713"/>
      <c r="AD32" s="714" t="s">
        <v>177</v>
      </c>
      <c r="AE32" s="714"/>
      <c r="AF32" s="714"/>
      <c r="AG32" s="714"/>
      <c r="AH32" s="714"/>
      <c r="AI32" s="714"/>
      <c r="AJ32" s="714"/>
      <c r="AK32" s="714"/>
      <c r="AL32" s="683" t="s">
        <v>238</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98.6</v>
      </c>
      <c r="BH32" s="699"/>
      <c r="BI32" s="699"/>
      <c r="BJ32" s="699"/>
      <c r="BK32" s="699"/>
      <c r="BL32" s="699"/>
      <c r="BM32" s="684">
        <v>95.3</v>
      </c>
      <c r="BN32" s="745"/>
      <c r="BO32" s="745"/>
      <c r="BP32" s="745"/>
      <c r="BQ32" s="726"/>
      <c r="BR32" s="753">
        <v>99.1</v>
      </c>
      <c r="BS32" s="699"/>
      <c r="BT32" s="699"/>
      <c r="BU32" s="699"/>
      <c r="BV32" s="699"/>
      <c r="BW32" s="699"/>
      <c r="BX32" s="684">
        <v>95.2</v>
      </c>
      <c r="BY32" s="745"/>
      <c r="BZ32" s="745"/>
      <c r="CA32" s="745"/>
      <c r="CB32" s="726"/>
      <c r="CD32" s="769"/>
      <c r="CE32" s="770"/>
      <c r="CF32" s="719" t="s">
        <v>314</v>
      </c>
      <c r="CG32" s="720"/>
      <c r="CH32" s="720"/>
      <c r="CI32" s="720"/>
      <c r="CJ32" s="720"/>
      <c r="CK32" s="720"/>
      <c r="CL32" s="720"/>
      <c r="CM32" s="720"/>
      <c r="CN32" s="720"/>
      <c r="CO32" s="720"/>
      <c r="CP32" s="720"/>
      <c r="CQ32" s="721"/>
      <c r="CR32" s="680" t="s">
        <v>177</v>
      </c>
      <c r="CS32" s="681"/>
      <c r="CT32" s="681"/>
      <c r="CU32" s="681"/>
      <c r="CV32" s="681"/>
      <c r="CW32" s="681"/>
      <c r="CX32" s="681"/>
      <c r="CY32" s="682"/>
      <c r="CZ32" s="683" t="s">
        <v>177</v>
      </c>
      <c r="DA32" s="701"/>
      <c r="DB32" s="701"/>
      <c r="DC32" s="702"/>
      <c r="DD32" s="686" t="s">
        <v>238</v>
      </c>
      <c r="DE32" s="681"/>
      <c r="DF32" s="681"/>
      <c r="DG32" s="681"/>
      <c r="DH32" s="681"/>
      <c r="DI32" s="681"/>
      <c r="DJ32" s="681"/>
      <c r="DK32" s="682"/>
      <c r="DL32" s="686" t="s">
        <v>238</v>
      </c>
      <c r="DM32" s="681"/>
      <c r="DN32" s="681"/>
      <c r="DO32" s="681"/>
      <c r="DP32" s="681"/>
      <c r="DQ32" s="681"/>
      <c r="DR32" s="681"/>
      <c r="DS32" s="681"/>
      <c r="DT32" s="681"/>
      <c r="DU32" s="681"/>
      <c r="DV32" s="682"/>
      <c r="DW32" s="683" t="s">
        <v>248</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743118</v>
      </c>
      <c r="S33" s="681"/>
      <c r="T33" s="681"/>
      <c r="U33" s="681"/>
      <c r="V33" s="681"/>
      <c r="W33" s="681"/>
      <c r="X33" s="681"/>
      <c r="Y33" s="682"/>
      <c r="Z33" s="713">
        <v>4.5</v>
      </c>
      <c r="AA33" s="713"/>
      <c r="AB33" s="713"/>
      <c r="AC33" s="713"/>
      <c r="AD33" s="714" t="s">
        <v>177</v>
      </c>
      <c r="AE33" s="714"/>
      <c r="AF33" s="714"/>
      <c r="AG33" s="714"/>
      <c r="AH33" s="714"/>
      <c r="AI33" s="714"/>
      <c r="AJ33" s="714"/>
      <c r="AK33" s="714"/>
      <c r="AL33" s="683" t="s">
        <v>238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99.5</v>
      </c>
      <c r="BH33" s="665"/>
      <c r="BI33" s="665"/>
      <c r="BJ33" s="665"/>
      <c r="BK33" s="665"/>
      <c r="BL33" s="665"/>
      <c r="BM33" s="707">
        <v>96</v>
      </c>
      <c r="BN33" s="665"/>
      <c r="BO33" s="665"/>
      <c r="BP33" s="665"/>
      <c r="BQ33" s="709"/>
      <c r="BR33" s="744">
        <v>99.3</v>
      </c>
      <c r="BS33" s="665"/>
      <c r="BT33" s="665"/>
      <c r="BU33" s="665"/>
      <c r="BV33" s="665"/>
      <c r="BW33" s="665"/>
      <c r="BX33" s="707">
        <v>95.6</v>
      </c>
      <c r="BY33" s="665"/>
      <c r="BZ33" s="665"/>
      <c r="CA33" s="665"/>
      <c r="CB33" s="709"/>
      <c r="CD33" s="719" t="s">
        <v>317</v>
      </c>
      <c r="CE33" s="720"/>
      <c r="CF33" s="720"/>
      <c r="CG33" s="720"/>
      <c r="CH33" s="720"/>
      <c r="CI33" s="720"/>
      <c r="CJ33" s="720"/>
      <c r="CK33" s="720"/>
      <c r="CL33" s="720"/>
      <c r="CM33" s="720"/>
      <c r="CN33" s="720"/>
      <c r="CO33" s="720"/>
      <c r="CP33" s="720"/>
      <c r="CQ33" s="721"/>
      <c r="CR33" s="680">
        <v>8913315</v>
      </c>
      <c r="CS33" s="699"/>
      <c r="CT33" s="699"/>
      <c r="CU33" s="699"/>
      <c r="CV33" s="699"/>
      <c r="CW33" s="699"/>
      <c r="CX33" s="699"/>
      <c r="CY33" s="700"/>
      <c r="CZ33" s="683">
        <v>55.7</v>
      </c>
      <c r="DA33" s="701"/>
      <c r="DB33" s="701"/>
      <c r="DC33" s="702"/>
      <c r="DD33" s="686">
        <v>4654676</v>
      </c>
      <c r="DE33" s="699"/>
      <c r="DF33" s="699"/>
      <c r="DG33" s="699"/>
      <c r="DH33" s="699"/>
      <c r="DI33" s="699"/>
      <c r="DJ33" s="699"/>
      <c r="DK33" s="700"/>
      <c r="DL33" s="686">
        <v>2885870</v>
      </c>
      <c r="DM33" s="699"/>
      <c r="DN33" s="699"/>
      <c r="DO33" s="699"/>
      <c r="DP33" s="699"/>
      <c r="DQ33" s="699"/>
      <c r="DR33" s="699"/>
      <c r="DS33" s="699"/>
      <c r="DT33" s="699"/>
      <c r="DU33" s="699"/>
      <c r="DV33" s="700"/>
      <c r="DW33" s="683">
        <v>35.9</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249396</v>
      </c>
      <c r="S34" s="681"/>
      <c r="T34" s="681"/>
      <c r="U34" s="681"/>
      <c r="V34" s="681"/>
      <c r="W34" s="681"/>
      <c r="X34" s="681"/>
      <c r="Y34" s="682"/>
      <c r="Z34" s="713">
        <v>1.5</v>
      </c>
      <c r="AA34" s="713"/>
      <c r="AB34" s="713"/>
      <c r="AC34" s="713"/>
      <c r="AD34" s="714" t="s">
        <v>238</v>
      </c>
      <c r="AE34" s="714"/>
      <c r="AF34" s="714"/>
      <c r="AG34" s="714"/>
      <c r="AH34" s="714"/>
      <c r="AI34" s="714"/>
      <c r="AJ34" s="714"/>
      <c r="AK34" s="714"/>
      <c r="AL34" s="683" t="s">
        <v>238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1756691</v>
      </c>
      <c r="CS34" s="681"/>
      <c r="CT34" s="681"/>
      <c r="CU34" s="681"/>
      <c r="CV34" s="681"/>
      <c r="CW34" s="681"/>
      <c r="CX34" s="681"/>
      <c r="CY34" s="682"/>
      <c r="CZ34" s="683">
        <v>11</v>
      </c>
      <c r="DA34" s="701"/>
      <c r="DB34" s="701"/>
      <c r="DC34" s="702"/>
      <c r="DD34" s="686">
        <v>1293467</v>
      </c>
      <c r="DE34" s="681"/>
      <c r="DF34" s="681"/>
      <c r="DG34" s="681"/>
      <c r="DH34" s="681"/>
      <c r="DI34" s="681"/>
      <c r="DJ34" s="681"/>
      <c r="DK34" s="682"/>
      <c r="DL34" s="686">
        <v>862320</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788060</v>
      </c>
      <c r="S35" s="681"/>
      <c r="T35" s="681"/>
      <c r="U35" s="681"/>
      <c r="V35" s="681"/>
      <c r="W35" s="681"/>
      <c r="X35" s="681"/>
      <c r="Y35" s="682"/>
      <c r="Z35" s="713">
        <v>4.8</v>
      </c>
      <c r="AA35" s="713"/>
      <c r="AB35" s="713"/>
      <c r="AC35" s="713"/>
      <c r="AD35" s="714" t="s">
        <v>177</v>
      </c>
      <c r="AE35" s="714"/>
      <c r="AF35" s="714"/>
      <c r="AG35" s="714"/>
      <c r="AH35" s="714"/>
      <c r="AI35" s="714"/>
      <c r="AJ35" s="714"/>
      <c r="AK35" s="714"/>
      <c r="AL35" s="683" t="s">
        <v>238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76195</v>
      </c>
      <c r="CS35" s="699"/>
      <c r="CT35" s="699"/>
      <c r="CU35" s="699"/>
      <c r="CV35" s="699"/>
      <c r="CW35" s="699"/>
      <c r="CX35" s="699"/>
      <c r="CY35" s="700"/>
      <c r="CZ35" s="683">
        <v>0.5</v>
      </c>
      <c r="DA35" s="701"/>
      <c r="DB35" s="701"/>
      <c r="DC35" s="702"/>
      <c r="DD35" s="686">
        <v>37241</v>
      </c>
      <c r="DE35" s="699"/>
      <c r="DF35" s="699"/>
      <c r="DG35" s="699"/>
      <c r="DH35" s="699"/>
      <c r="DI35" s="699"/>
      <c r="DJ35" s="699"/>
      <c r="DK35" s="700"/>
      <c r="DL35" s="686">
        <v>37241</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400867</v>
      </c>
      <c r="S36" s="681"/>
      <c r="T36" s="681"/>
      <c r="U36" s="681"/>
      <c r="V36" s="681"/>
      <c r="W36" s="681"/>
      <c r="X36" s="681"/>
      <c r="Y36" s="682"/>
      <c r="Z36" s="713">
        <v>2.4</v>
      </c>
      <c r="AA36" s="713"/>
      <c r="AB36" s="713"/>
      <c r="AC36" s="713"/>
      <c r="AD36" s="714" t="s">
        <v>238</v>
      </c>
      <c r="AE36" s="714"/>
      <c r="AF36" s="714"/>
      <c r="AG36" s="714"/>
      <c r="AH36" s="714"/>
      <c r="AI36" s="714"/>
      <c r="AJ36" s="714"/>
      <c r="AK36" s="714"/>
      <c r="AL36" s="683" t="s">
        <v>177</v>
      </c>
      <c r="AM36" s="684"/>
      <c r="AN36" s="684"/>
      <c r="AO36" s="715"/>
      <c r="AP36" s="235"/>
      <c r="AQ36" s="732" t="s">
        <v>325</v>
      </c>
      <c r="AR36" s="733"/>
      <c r="AS36" s="733"/>
      <c r="AT36" s="733"/>
      <c r="AU36" s="733"/>
      <c r="AV36" s="733"/>
      <c r="AW36" s="733"/>
      <c r="AX36" s="733"/>
      <c r="AY36" s="734"/>
      <c r="AZ36" s="735">
        <v>2322933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35789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4067678</v>
      </c>
      <c r="CS36" s="681"/>
      <c r="CT36" s="681"/>
      <c r="CU36" s="681"/>
      <c r="CV36" s="681"/>
      <c r="CW36" s="681"/>
      <c r="CX36" s="681"/>
      <c r="CY36" s="682"/>
      <c r="CZ36" s="683">
        <v>25.4</v>
      </c>
      <c r="DA36" s="701"/>
      <c r="DB36" s="701"/>
      <c r="DC36" s="702"/>
      <c r="DD36" s="686">
        <v>1571821</v>
      </c>
      <c r="DE36" s="681"/>
      <c r="DF36" s="681"/>
      <c r="DG36" s="681"/>
      <c r="DH36" s="681"/>
      <c r="DI36" s="681"/>
      <c r="DJ36" s="681"/>
      <c r="DK36" s="682"/>
      <c r="DL36" s="686">
        <v>1036419</v>
      </c>
      <c r="DM36" s="681"/>
      <c r="DN36" s="681"/>
      <c r="DO36" s="681"/>
      <c r="DP36" s="681"/>
      <c r="DQ36" s="681"/>
      <c r="DR36" s="681"/>
      <c r="DS36" s="681"/>
      <c r="DT36" s="681"/>
      <c r="DU36" s="681"/>
      <c r="DV36" s="682"/>
      <c r="DW36" s="683">
        <v>12.9</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348703</v>
      </c>
      <c r="S37" s="681"/>
      <c r="T37" s="681"/>
      <c r="U37" s="681"/>
      <c r="V37" s="681"/>
      <c r="W37" s="681"/>
      <c r="X37" s="681"/>
      <c r="Y37" s="682"/>
      <c r="Z37" s="713">
        <v>2.1</v>
      </c>
      <c r="AA37" s="713"/>
      <c r="AB37" s="713"/>
      <c r="AC37" s="713"/>
      <c r="AD37" s="714" t="s">
        <v>238</v>
      </c>
      <c r="AE37" s="714"/>
      <c r="AF37" s="714"/>
      <c r="AG37" s="714"/>
      <c r="AH37" s="714"/>
      <c r="AI37" s="714"/>
      <c r="AJ37" s="714"/>
      <c r="AK37" s="714"/>
      <c r="AL37" s="683" t="s">
        <v>238</v>
      </c>
      <c r="AM37" s="684"/>
      <c r="AN37" s="684"/>
      <c r="AO37" s="715"/>
      <c r="AQ37" s="723" t="s">
        <v>329</v>
      </c>
      <c r="AR37" s="724"/>
      <c r="AS37" s="724"/>
      <c r="AT37" s="724"/>
      <c r="AU37" s="724"/>
      <c r="AV37" s="724"/>
      <c r="AW37" s="724"/>
      <c r="AX37" s="724"/>
      <c r="AY37" s="725"/>
      <c r="AZ37" s="680">
        <v>663325</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5474</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510764</v>
      </c>
      <c r="CS37" s="699"/>
      <c r="CT37" s="699"/>
      <c r="CU37" s="699"/>
      <c r="CV37" s="699"/>
      <c r="CW37" s="699"/>
      <c r="CX37" s="699"/>
      <c r="CY37" s="700"/>
      <c r="CZ37" s="683">
        <v>3.2</v>
      </c>
      <c r="DA37" s="701"/>
      <c r="DB37" s="701"/>
      <c r="DC37" s="702"/>
      <c r="DD37" s="686">
        <v>510764</v>
      </c>
      <c r="DE37" s="699"/>
      <c r="DF37" s="699"/>
      <c r="DG37" s="699"/>
      <c r="DH37" s="699"/>
      <c r="DI37" s="699"/>
      <c r="DJ37" s="699"/>
      <c r="DK37" s="700"/>
      <c r="DL37" s="686">
        <v>489053</v>
      </c>
      <c r="DM37" s="699"/>
      <c r="DN37" s="699"/>
      <c r="DO37" s="699"/>
      <c r="DP37" s="699"/>
      <c r="DQ37" s="699"/>
      <c r="DR37" s="699"/>
      <c r="DS37" s="699"/>
      <c r="DT37" s="699"/>
      <c r="DU37" s="699"/>
      <c r="DV37" s="700"/>
      <c r="DW37" s="683">
        <v>6.1</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187878</v>
      </c>
      <c r="S38" s="681"/>
      <c r="T38" s="681"/>
      <c r="U38" s="681"/>
      <c r="V38" s="681"/>
      <c r="W38" s="681"/>
      <c r="X38" s="681"/>
      <c r="Y38" s="682"/>
      <c r="Z38" s="713">
        <v>1.1000000000000001</v>
      </c>
      <c r="AA38" s="713"/>
      <c r="AB38" s="713"/>
      <c r="AC38" s="713"/>
      <c r="AD38" s="714">
        <v>2636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346297</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3578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1437827</v>
      </c>
      <c r="CS38" s="681"/>
      <c r="CT38" s="681"/>
      <c r="CU38" s="681"/>
      <c r="CV38" s="681"/>
      <c r="CW38" s="681"/>
      <c r="CX38" s="681"/>
      <c r="CY38" s="682"/>
      <c r="CZ38" s="683">
        <v>9</v>
      </c>
      <c r="DA38" s="701"/>
      <c r="DB38" s="701"/>
      <c r="DC38" s="702"/>
      <c r="DD38" s="686">
        <v>1249860</v>
      </c>
      <c r="DE38" s="681"/>
      <c r="DF38" s="681"/>
      <c r="DG38" s="681"/>
      <c r="DH38" s="681"/>
      <c r="DI38" s="681"/>
      <c r="DJ38" s="681"/>
      <c r="DK38" s="682"/>
      <c r="DL38" s="686">
        <v>949890</v>
      </c>
      <c r="DM38" s="681"/>
      <c r="DN38" s="681"/>
      <c r="DO38" s="681"/>
      <c r="DP38" s="681"/>
      <c r="DQ38" s="681"/>
      <c r="DR38" s="681"/>
      <c r="DS38" s="681"/>
      <c r="DT38" s="681"/>
      <c r="DU38" s="681"/>
      <c r="DV38" s="682"/>
      <c r="DW38" s="683">
        <v>11.8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1342700</v>
      </c>
      <c r="S39" s="681"/>
      <c r="T39" s="681"/>
      <c r="U39" s="681"/>
      <c r="V39" s="681"/>
      <c r="W39" s="681"/>
      <c r="X39" s="681"/>
      <c r="Y39" s="682"/>
      <c r="Z39" s="713">
        <v>8.1</v>
      </c>
      <c r="AA39" s="713"/>
      <c r="AB39" s="713"/>
      <c r="AC39" s="713"/>
      <c r="AD39" s="714" t="s">
        <v>238</v>
      </c>
      <c r="AE39" s="714"/>
      <c r="AF39" s="714"/>
      <c r="AG39" s="714"/>
      <c r="AH39" s="714"/>
      <c r="AI39" s="714"/>
      <c r="AJ39" s="714"/>
      <c r="AK39" s="714"/>
      <c r="AL39" s="683" t="s">
        <v>238</v>
      </c>
      <c r="AM39" s="684"/>
      <c r="AN39" s="684"/>
      <c r="AO39" s="715"/>
      <c r="AQ39" s="723" t="s">
        <v>337</v>
      </c>
      <c r="AR39" s="724"/>
      <c r="AS39" s="724"/>
      <c r="AT39" s="724"/>
      <c r="AU39" s="724"/>
      <c r="AV39" s="724"/>
      <c r="AW39" s="724"/>
      <c r="AX39" s="724"/>
      <c r="AY39" s="725"/>
      <c r="AZ39" s="680">
        <v>221781</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5503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1404043</v>
      </c>
      <c r="CS39" s="699"/>
      <c r="CT39" s="699"/>
      <c r="CU39" s="699"/>
      <c r="CV39" s="699"/>
      <c r="CW39" s="699"/>
      <c r="CX39" s="699"/>
      <c r="CY39" s="700"/>
      <c r="CZ39" s="683">
        <v>8.8000000000000007</v>
      </c>
      <c r="DA39" s="701"/>
      <c r="DB39" s="701"/>
      <c r="DC39" s="702"/>
      <c r="DD39" s="686">
        <v>400452</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177</v>
      </c>
      <c r="AA40" s="713"/>
      <c r="AB40" s="713"/>
      <c r="AC40" s="713"/>
      <c r="AD40" s="714" t="s">
        <v>238</v>
      </c>
      <c r="AE40" s="714"/>
      <c r="AF40" s="714"/>
      <c r="AG40" s="714"/>
      <c r="AH40" s="714"/>
      <c r="AI40" s="714"/>
      <c r="AJ40" s="714"/>
      <c r="AK40" s="714"/>
      <c r="AL40" s="683" t="s">
        <v>238</v>
      </c>
      <c r="AM40" s="684"/>
      <c r="AN40" s="684"/>
      <c r="AO40" s="715"/>
      <c r="AQ40" s="723" t="s">
        <v>341</v>
      </c>
      <c r="AR40" s="724"/>
      <c r="AS40" s="724"/>
      <c r="AT40" s="724"/>
      <c r="AU40" s="724"/>
      <c r="AV40" s="724"/>
      <c r="AW40" s="724"/>
      <c r="AX40" s="724"/>
      <c r="AY40" s="725"/>
      <c r="AZ40" s="680">
        <v>67897</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95</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170881</v>
      </c>
      <c r="CS40" s="681"/>
      <c r="CT40" s="681"/>
      <c r="CU40" s="681"/>
      <c r="CV40" s="681"/>
      <c r="CW40" s="681"/>
      <c r="CX40" s="681"/>
      <c r="CY40" s="682"/>
      <c r="CZ40" s="683">
        <v>1.1000000000000001</v>
      </c>
      <c r="DA40" s="701"/>
      <c r="DB40" s="701"/>
      <c r="DC40" s="702"/>
      <c r="DD40" s="686">
        <v>101835</v>
      </c>
      <c r="DE40" s="681"/>
      <c r="DF40" s="681"/>
      <c r="DG40" s="681"/>
      <c r="DH40" s="681"/>
      <c r="DI40" s="681"/>
      <c r="DJ40" s="681"/>
      <c r="DK40" s="682"/>
      <c r="DL40" s="686" t="s">
        <v>238</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238</v>
      </c>
      <c r="AA41" s="713"/>
      <c r="AB41" s="713"/>
      <c r="AC41" s="713"/>
      <c r="AD41" s="714" t="s">
        <v>177</v>
      </c>
      <c r="AE41" s="714"/>
      <c r="AF41" s="714"/>
      <c r="AG41" s="714"/>
      <c r="AH41" s="714"/>
      <c r="AI41" s="714"/>
      <c r="AJ41" s="714"/>
      <c r="AK41" s="714"/>
      <c r="AL41" s="683" t="s">
        <v>177</v>
      </c>
      <c r="AM41" s="684"/>
      <c r="AN41" s="684"/>
      <c r="AO41" s="715"/>
      <c r="AQ41" s="723" t="s">
        <v>346</v>
      </c>
      <c r="AR41" s="724"/>
      <c r="AS41" s="724"/>
      <c r="AT41" s="724"/>
      <c r="AU41" s="724"/>
      <c r="AV41" s="724"/>
      <c r="AW41" s="724"/>
      <c r="AX41" s="724"/>
      <c r="AY41" s="725"/>
      <c r="AZ41" s="680">
        <v>201512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238</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483100</v>
      </c>
      <c r="S42" s="681"/>
      <c r="T42" s="681"/>
      <c r="U42" s="681"/>
      <c r="V42" s="681"/>
      <c r="W42" s="681"/>
      <c r="X42" s="681"/>
      <c r="Y42" s="682"/>
      <c r="Z42" s="713">
        <v>2.9</v>
      </c>
      <c r="AA42" s="713"/>
      <c r="AB42" s="713"/>
      <c r="AC42" s="713"/>
      <c r="AD42" s="714" t="s">
        <v>177</v>
      </c>
      <c r="AE42" s="714"/>
      <c r="AF42" s="714"/>
      <c r="AG42" s="714"/>
      <c r="AH42" s="714"/>
      <c r="AI42" s="714"/>
      <c r="AJ42" s="714"/>
      <c r="AK42" s="714"/>
      <c r="AL42" s="683" t="s">
        <v>238</v>
      </c>
      <c r="AM42" s="684"/>
      <c r="AN42" s="684"/>
      <c r="AO42" s="715"/>
      <c r="AQ42" s="716" t="s">
        <v>350</v>
      </c>
      <c r="AR42" s="717"/>
      <c r="AS42" s="717"/>
      <c r="AT42" s="717"/>
      <c r="AU42" s="717"/>
      <c r="AV42" s="717"/>
      <c r="AW42" s="717"/>
      <c r="AX42" s="717"/>
      <c r="AY42" s="718"/>
      <c r="AZ42" s="664">
        <v>822121</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352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1262705</v>
      </c>
      <c r="CS42" s="681"/>
      <c r="CT42" s="681"/>
      <c r="CU42" s="681"/>
      <c r="CV42" s="681"/>
      <c r="CW42" s="681"/>
      <c r="CX42" s="681"/>
      <c r="CY42" s="682"/>
      <c r="CZ42" s="683">
        <v>7.9</v>
      </c>
      <c r="DA42" s="684"/>
      <c r="DB42" s="684"/>
      <c r="DC42" s="685"/>
      <c r="DD42" s="686">
        <v>70187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16528283</v>
      </c>
      <c r="S43" s="703"/>
      <c r="T43" s="703"/>
      <c r="U43" s="703"/>
      <c r="V43" s="703"/>
      <c r="W43" s="703"/>
      <c r="X43" s="703"/>
      <c r="Y43" s="704"/>
      <c r="Z43" s="705">
        <v>100</v>
      </c>
      <c r="AA43" s="705"/>
      <c r="AB43" s="705"/>
      <c r="AC43" s="705"/>
      <c r="AD43" s="706">
        <v>7549494</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238</v>
      </c>
      <c r="CS43" s="699"/>
      <c r="CT43" s="699"/>
      <c r="CU43" s="699"/>
      <c r="CV43" s="699"/>
      <c r="CW43" s="699"/>
      <c r="CX43" s="699"/>
      <c r="CY43" s="700"/>
      <c r="CZ43" s="683" t="s">
        <v>238</v>
      </c>
      <c r="DA43" s="701"/>
      <c r="DB43" s="701"/>
      <c r="DC43" s="702"/>
      <c r="DD43" s="686" t="s">
        <v>238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1105071</v>
      </c>
      <c r="CS44" s="681"/>
      <c r="CT44" s="681"/>
      <c r="CU44" s="681"/>
      <c r="CV44" s="681"/>
      <c r="CW44" s="681"/>
      <c r="CX44" s="681"/>
      <c r="CY44" s="682"/>
      <c r="CZ44" s="683">
        <v>6.9</v>
      </c>
      <c r="DA44" s="684"/>
      <c r="DB44" s="684"/>
      <c r="DC44" s="685"/>
      <c r="DD44" s="686">
        <v>70187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410969</v>
      </c>
      <c r="CS45" s="699"/>
      <c r="CT45" s="699"/>
      <c r="CU45" s="699"/>
      <c r="CV45" s="699"/>
      <c r="CW45" s="699"/>
      <c r="CX45" s="699"/>
      <c r="CY45" s="700"/>
      <c r="CZ45" s="683">
        <v>2.6</v>
      </c>
      <c r="DA45" s="701"/>
      <c r="DB45" s="701"/>
      <c r="DC45" s="702"/>
      <c r="DD45" s="686">
        <v>5906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646052</v>
      </c>
      <c r="CS46" s="681"/>
      <c r="CT46" s="681"/>
      <c r="CU46" s="681"/>
      <c r="CV46" s="681"/>
      <c r="CW46" s="681"/>
      <c r="CX46" s="681"/>
      <c r="CY46" s="682"/>
      <c r="CZ46" s="683">
        <v>4</v>
      </c>
      <c r="DA46" s="684"/>
      <c r="DB46" s="684"/>
      <c r="DC46" s="685"/>
      <c r="DD46" s="686">
        <v>55031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157634</v>
      </c>
      <c r="CS47" s="699"/>
      <c r="CT47" s="699"/>
      <c r="CU47" s="699"/>
      <c r="CV47" s="699"/>
      <c r="CW47" s="699"/>
      <c r="CX47" s="699"/>
      <c r="CY47" s="700"/>
      <c r="CZ47" s="683">
        <v>1</v>
      </c>
      <c r="DA47" s="701"/>
      <c r="DB47" s="701"/>
      <c r="DC47" s="702"/>
      <c r="DD47" s="686" t="s">
        <v>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15993578</v>
      </c>
      <c r="CS49" s="665"/>
      <c r="CT49" s="665"/>
      <c r="CU49" s="665"/>
      <c r="CV49" s="665"/>
      <c r="CW49" s="665"/>
      <c r="CX49" s="665"/>
      <c r="CY49" s="666"/>
      <c r="CZ49" s="667">
        <v>100</v>
      </c>
      <c r="DA49" s="668"/>
      <c r="DB49" s="668"/>
      <c r="DC49" s="669"/>
      <c r="DD49" s="670">
        <v>8754207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kNJ8Ua7XOTW8fXnMOOx+YVFQT5/2CcO8E8sKFn2ovVNj8Yr5VDGbv2CDwb+Y2yb/E308ozhIFYH8f3fVg4H3Q==" saltValue="EwOsYlCimV0CjuHYKM42e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16468</v>
      </c>
      <c r="R7" s="1200"/>
      <c r="S7" s="1200"/>
      <c r="T7" s="1200"/>
      <c r="U7" s="1200"/>
      <c r="V7" s="1200">
        <v>15940</v>
      </c>
      <c r="W7" s="1200"/>
      <c r="X7" s="1200"/>
      <c r="Y7" s="1200"/>
      <c r="Z7" s="1200"/>
      <c r="AA7" s="1200">
        <v>528</v>
      </c>
      <c r="AB7" s="1200"/>
      <c r="AC7" s="1200"/>
      <c r="AD7" s="1200"/>
      <c r="AE7" s="1201"/>
      <c r="AF7" s="1202">
        <v>379</v>
      </c>
      <c r="AG7" s="1203"/>
      <c r="AH7" s="1203"/>
      <c r="AI7" s="1203"/>
      <c r="AJ7" s="1204"/>
      <c r="AK7" s="1186">
        <v>401</v>
      </c>
      <c r="AL7" s="1187"/>
      <c r="AM7" s="1187"/>
      <c r="AN7" s="1187"/>
      <c r="AO7" s="1187"/>
      <c r="AP7" s="1187">
        <v>17379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95</v>
      </c>
      <c r="CI7" s="1184"/>
      <c r="CJ7" s="1184"/>
      <c r="CK7" s="1184"/>
      <c r="CL7" s="1185"/>
      <c r="CM7" s="1183">
        <v>486</v>
      </c>
      <c r="CN7" s="1184"/>
      <c r="CO7" s="1184"/>
      <c r="CP7" s="1184"/>
      <c r="CQ7" s="1185"/>
      <c r="CR7" s="1183">
        <v>100</v>
      </c>
      <c r="CS7" s="1184"/>
      <c r="CT7" s="1184"/>
      <c r="CU7" s="1184"/>
      <c r="CV7" s="1185"/>
      <c r="CW7" s="1183">
        <v>352</v>
      </c>
      <c r="CX7" s="1184"/>
      <c r="CY7" s="1184"/>
      <c r="CZ7" s="1184"/>
      <c r="DA7" s="1185"/>
      <c r="DB7" s="1183">
        <v>0</v>
      </c>
      <c r="DC7" s="1184"/>
      <c r="DD7" s="1184"/>
      <c r="DE7" s="1184"/>
      <c r="DF7" s="1185"/>
      <c r="DG7" s="1183">
        <v>1562</v>
      </c>
      <c r="DH7" s="1184"/>
      <c r="DI7" s="1184"/>
      <c r="DJ7" s="1184"/>
      <c r="DK7" s="1185"/>
      <c r="DL7" s="1183" t="s">
        <v>580</v>
      </c>
      <c r="DM7" s="1184"/>
      <c r="DN7" s="1184"/>
      <c r="DO7" s="1184"/>
      <c r="DP7" s="1185"/>
      <c r="DQ7" s="1183">
        <v>663</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325</v>
      </c>
      <c r="R8" s="1139"/>
      <c r="S8" s="1139"/>
      <c r="T8" s="1139"/>
      <c r="U8" s="1139"/>
      <c r="V8" s="1139">
        <v>318</v>
      </c>
      <c r="W8" s="1139"/>
      <c r="X8" s="1139"/>
      <c r="Y8" s="1139"/>
      <c r="Z8" s="1139"/>
      <c r="AA8" s="1139">
        <v>7</v>
      </c>
      <c r="AB8" s="1139"/>
      <c r="AC8" s="1139"/>
      <c r="AD8" s="1139"/>
      <c r="AE8" s="1140"/>
      <c r="AF8" s="1114">
        <v>7</v>
      </c>
      <c r="AG8" s="1115"/>
      <c r="AH8" s="1115"/>
      <c r="AI8" s="1115"/>
      <c r="AJ8" s="1116"/>
      <c r="AK8" s="1181">
        <v>113</v>
      </c>
      <c r="AL8" s="1182"/>
      <c r="AM8" s="1182"/>
      <c r="AN8" s="1182"/>
      <c r="AO8" s="1182"/>
      <c r="AP8" s="1182">
        <v>222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16679</v>
      </c>
      <c r="R23" s="1164"/>
      <c r="S23" s="1164"/>
      <c r="T23" s="1164"/>
      <c r="U23" s="1164"/>
      <c r="V23" s="1164">
        <v>16145</v>
      </c>
      <c r="W23" s="1164"/>
      <c r="X23" s="1164"/>
      <c r="Y23" s="1164"/>
      <c r="Z23" s="1164"/>
      <c r="AA23" s="1164">
        <v>534</v>
      </c>
      <c r="AB23" s="1164"/>
      <c r="AC23" s="1164"/>
      <c r="AD23" s="1164"/>
      <c r="AE23" s="1165"/>
      <c r="AF23" s="1166">
        <v>386</v>
      </c>
      <c r="AG23" s="1164"/>
      <c r="AH23" s="1164"/>
      <c r="AI23" s="1164"/>
      <c r="AJ23" s="1167"/>
      <c r="AK23" s="1168"/>
      <c r="AL23" s="1169"/>
      <c r="AM23" s="1169"/>
      <c r="AN23" s="1169"/>
      <c r="AO23" s="1169"/>
      <c r="AP23" s="1164">
        <v>17601</v>
      </c>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2755</v>
      </c>
      <c r="R28" s="1149"/>
      <c r="S28" s="1149"/>
      <c r="T28" s="1149"/>
      <c r="U28" s="1149"/>
      <c r="V28" s="1149">
        <v>2719</v>
      </c>
      <c r="W28" s="1149"/>
      <c r="X28" s="1149"/>
      <c r="Y28" s="1149"/>
      <c r="Z28" s="1149"/>
      <c r="AA28" s="1149">
        <v>36</v>
      </c>
      <c r="AB28" s="1149"/>
      <c r="AC28" s="1149"/>
      <c r="AD28" s="1149"/>
      <c r="AE28" s="1150"/>
      <c r="AF28" s="1151">
        <v>36</v>
      </c>
      <c r="AG28" s="1149"/>
      <c r="AH28" s="1149"/>
      <c r="AI28" s="1149"/>
      <c r="AJ28" s="1152"/>
      <c r="AK28" s="1153">
        <v>206</v>
      </c>
      <c r="AL28" s="1141"/>
      <c r="AM28" s="1141"/>
      <c r="AN28" s="1141"/>
      <c r="AO28" s="1141"/>
      <c r="AP28" s="1141" t="s">
        <v>568</v>
      </c>
      <c r="AQ28" s="1141"/>
      <c r="AR28" s="1141"/>
      <c r="AS28" s="1141"/>
      <c r="AT28" s="1141"/>
      <c r="AU28" s="1141" t="s">
        <v>568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2911</v>
      </c>
      <c r="R29" s="1139"/>
      <c r="S29" s="1139"/>
      <c r="T29" s="1139"/>
      <c r="U29" s="1139"/>
      <c r="V29" s="1139">
        <v>2846</v>
      </c>
      <c r="W29" s="1139"/>
      <c r="X29" s="1139"/>
      <c r="Y29" s="1139"/>
      <c r="Z29" s="1139"/>
      <c r="AA29" s="1139">
        <v>65</v>
      </c>
      <c r="AB29" s="1139"/>
      <c r="AC29" s="1139"/>
      <c r="AD29" s="1139"/>
      <c r="AE29" s="1140"/>
      <c r="AF29" s="1114">
        <v>65</v>
      </c>
      <c r="AG29" s="1115"/>
      <c r="AH29" s="1115"/>
      <c r="AI29" s="1115"/>
      <c r="AJ29" s="1116"/>
      <c r="AK29" s="1075">
        <v>442</v>
      </c>
      <c r="AL29" s="1066"/>
      <c r="AM29" s="1066"/>
      <c r="AN29" s="1066"/>
      <c r="AO29" s="1066"/>
      <c r="AP29" s="1066" t="s">
        <v>568</v>
      </c>
      <c r="AQ29" s="1066"/>
      <c r="AR29" s="1066"/>
      <c r="AS29" s="1066"/>
      <c r="AT29" s="1066"/>
      <c r="AU29" s="1066" t="s">
        <v>568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656</v>
      </c>
      <c r="R30" s="1139"/>
      <c r="S30" s="1139"/>
      <c r="T30" s="1139"/>
      <c r="U30" s="1139"/>
      <c r="V30" s="1139">
        <v>656</v>
      </c>
      <c r="W30" s="1139"/>
      <c r="X30" s="1139"/>
      <c r="Y30" s="1139"/>
      <c r="Z30" s="1139"/>
      <c r="AA30" s="1139">
        <v>0</v>
      </c>
      <c r="AB30" s="1139"/>
      <c r="AC30" s="1139"/>
      <c r="AD30" s="1139"/>
      <c r="AE30" s="1140"/>
      <c r="AF30" s="1114">
        <v>0</v>
      </c>
      <c r="AG30" s="1115"/>
      <c r="AH30" s="1115"/>
      <c r="AI30" s="1115"/>
      <c r="AJ30" s="1116"/>
      <c r="AK30" s="1075">
        <v>395</v>
      </c>
      <c r="AL30" s="1066"/>
      <c r="AM30" s="1066"/>
      <c r="AN30" s="1066"/>
      <c r="AO30" s="1066"/>
      <c r="AP30" s="1066" t="s">
        <v>568</v>
      </c>
      <c r="AQ30" s="1066"/>
      <c r="AR30" s="1066"/>
      <c r="AS30" s="1066"/>
      <c r="AT30" s="1066"/>
      <c r="AU30" s="1066" t="s">
        <v>568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6</v>
      </c>
      <c r="R31" s="1139"/>
      <c r="S31" s="1139"/>
      <c r="T31" s="1139"/>
      <c r="U31" s="1139"/>
      <c r="V31" s="1139">
        <v>5</v>
      </c>
      <c r="W31" s="1139"/>
      <c r="X31" s="1139"/>
      <c r="Y31" s="1139"/>
      <c r="Z31" s="1139"/>
      <c r="AA31" s="1139">
        <v>1</v>
      </c>
      <c r="AB31" s="1139"/>
      <c r="AC31" s="1139"/>
      <c r="AD31" s="1139"/>
      <c r="AE31" s="1140"/>
      <c r="AF31" s="1114">
        <v>1</v>
      </c>
      <c r="AG31" s="1115"/>
      <c r="AH31" s="1115"/>
      <c r="AI31" s="1115"/>
      <c r="AJ31" s="1116"/>
      <c r="AK31" s="1075">
        <v>0</v>
      </c>
      <c r="AL31" s="1066"/>
      <c r="AM31" s="1066"/>
      <c r="AN31" s="1066"/>
      <c r="AO31" s="1066"/>
      <c r="AP31" s="1066" t="s">
        <v>568</v>
      </c>
      <c r="AQ31" s="1066"/>
      <c r="AR31" s="1066"/>
      <c r="AS31" s="1066"/>
      <c r="AT31" s="1066"/>
      <c r="AU31" s="1066" t="s">
        <v>568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195</v>
      </c>
      <c r="R32" s="1139"/>
      <c r="S32" s="1139"/>
      <c r="T32" s="1139"/>
      <c r="U32" s="1139"/>
      <c r="V32" s="1139">
        <v>183</v>
      </c>
      <c r="W32" s="1139"/>
      <c r="X32" s="1139"/>
      <c r="Y32" s="1139"/>
      <c r="Z32" s="1139"/>
      <c r="AA32" s="1139">
        <v>12</v>
      </c>
      <c r="AB32" s="1139"/>
      <c r="AC32" s="1139"/>
      <c r="AD32" s="1139"/>
      <c r="AE32" s="1140"/>
      <c r="AF32" s="1114">
        <v>11</v>
      </c>
      <c r="AG32" s="1115"/>
      <c r="AH32" s="1115"/>
      <c r="AI32" s="1115"/>
      <c r="AJ32" s="1116"/>
      <c r="AK32" s="1075">
        <v>69</v>
      </c>
      <c r="AL32" s="1066"/>
      <c r="AM32" s="1066"/>
      <c r="AN32" s="1066"/>
      <c r="AO32" s="1066"/>
      <c r="AP32" s="1066">
        <v>631</v>
      </c>
      <c r="AQ32" s="1066"/>
      <c r="AR32" s="1066"/>
      <c r="AS32" s="1066"/>
      <c r="AT32" s="1066"/>
      <c r="AU32" s="1066">
        <v>421</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535</v>
      </c>
      <c r="R33" s="1139"/>
      <c r="S33" s="1139"/>
      <c r="T33" s="1139"/>
      <c r="U33" s="1139"/>
      <c r="V33" s="1139">
        <v>534</v>
      </c>
      <c r="W33" s="1139"/>
      <c r="X33" s="1139"/>
      <c r="Y33" s="1139"/>
      <c r="Z33" s="1139"/>
      <c r="AA33" s="1139">
        <v>1</v>
      </c>
      <c r="AB33" s="1139"/>
      <c r="AC33" s="1139"/>
      <c r="AD33" s="1139"/>
      <c r="AE33" s="1140"/>
      <c r="AF33" s="1114">
        <v>1</v>
      </c>
      <c r="AG33" s="1115"/>
      <c r="AH33" s="1115"/>
      <c r="AI33" s="1115"/>
      <c r="AJ33" s="1116"/>
      <c r="AK33" s="1075">
        <v>346</v>
      </c>
      <c r="AL33" s="1066"/>
      <c r="AM33" s="1066"/>
      <c r="AN33" s="1066"/>
      <c r="AO33" s="1066"/>
      <c r="AP33" s="1066">
        <v>3276</v>
      </c>
      <c r="AQ33" s="1066"/>
      <c r="AR33" s="1066"/>
      <c r="AS33" s="1066"/>
      <c r="AT33" s="1066"/>
      <c r="AU33" s="1066">
        <v>2932</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114</v>
      </c>
      <c r="AG63" s="1054"/>
      <c r="AH63" s="1054"/>
      <c r="AI63" s="1054"/>
      <c r="AJ63" s="1125"/>
      <c r="AK63" s="1126"/>
      <c r="AL63" s="1058"/>
      <c r="AM63" s="1058"/>
      <c r="AN63" s="1058"/>
      <c r="AO63" s="1058"/>
      <c r="AP63" s="1054">
        <v>3907</v>
      </c>
      <c r="AQ63" s="1054"/>
      <c r="AR63" s="1054"/>
      <c r="AS63" s="1054"/>
      <c r="AT63" s="1054"/>
      <c r="AU63" s="1054">
        <v>3353</v>
      </c>
      <c r="AV63" s="1054"/>
      <c r="AW63" s="1054"/>
      <c r="AX63" s="1054"/>
      <c r="AY63" s="1054"/>
      <c r="AZ63" s="1120"/>
      <c r="BA63" s="1120"/>
      <c r="BB63" s="1120"/>
      <c r="BC63" s="1120"/>
      <c r="BD63" s="1120"/>
      <c r="BE63" s="1055"/>
      <c r="BF63" s="1055"/>
      <c r="BG63" s="1055"/>
      <c r="BH63" s="1055"/>
      <c r="BI63" s="1056"/>
      <c r="BJ63" s="1121" t="s">
        <v>177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394</v>
      </c>
      <c r="W66" s="1097"/>
      <c r="X66" s="1097"/>
      <c r="Y66" s="1097"/>
      <c r="Z66" s="1098"/>
      <c r="AA66" s="1096" t="s">
        <v>395</v>
      </c>
      <c r="AB66" s="1097"/>
      <c r="AC66" s="1097"/>
      <c r="AD66" s="1097"/>
      <c r="AE66" s="1098"/>
      <c r="AF66" s="1102" t="s">
        <v>396</v>
      </c>
      <c r="AG66" s="1103"/>
      <c r="AH66" s="1103"/>
      <c r="AI66" s="1103"/>
      <c r="AJ66" s="1104"/>
      <c r="AK66" s="1096" t="s">
        <v>397</v>
      </c>
      <c r="AL66" s="1091"/>
      <c r="AM66" s="1091"/>
      <c r="AN66" s="1091"/>
      <c r="AO66" s="1092"/>
      <c r="AP66" s="1096" t="s">
        <v>398</v>
      </c>
      <c r="AQ66" s="1097"/>
      <c r="AR66" s="1097"/>
      <c r="AS66" s="1097"/>
      <c r="AT66" s="1098"/>
      <c r="AU66" s="1096" t="s">
        <v>413</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569</v>
      </c>
      <c r="C68" s="1081"/>
      <c r="D68" s="1081"/>
      <c r="E68" s="1081"/>
      <c r="F68" s="1081"/>
      <c r="G68" s="1081"/>
      <c r="H68" s="1081"/>
      <c r="I68" s="1081"/>
      <c r="J68" s="1081"/>
      <c r="K68" s="1081"/>
      <c r="L68" s="1081"/>
      <c r="M68" s="1081"/>
      <c r="N68" s="1081"/>
      <c r="O68" s="1081"/>
      <c r="P68" s="1082"/>
      <c r="Q68" s="1083">
        <v>1076</v>
      </c>
      <c r="R68" s="1077"/>
      <c r="S68" s="1077"/>
      <c r="T68" s="1077"/>
      <c r="U68" s="1077"/>
      <c r="V68" s="1077">
        <v>1039</v>
      </c>
      <c r="W68" s="1077"/>
      <c r="X68" s="1077"/>
      <c r="Y68" s="1077"/>
      <c r="Z68" s="1077"/>
      <c r="AA68" s="1077">
        <v>37</v>
      </c>
      <c r="AB68" s="1077"/>
      <c r="AC68" s="1077"/>
      <c r="AD68" s="1077"/>
      <c r="AE68" s="1077"/>
      <c r="AF68" s="1077">
        <v>25</v>
      </c>
      <c r="AG68" s="1077"/>
      <c r="AH68" s="1077"/>
      <c r="AI68" s="1077"/>
      <c r="AJ68" s="1077"/>
      <c r="AK68" s="1077" t="s">
        <v>568</v>
      </c>
      <c r="AL68" s="1077"/>
      <c r="AM68" s="1077"/>
      <c r="AN68" s="1077"/>
      <c r="AO68" s="1077"/>
      <c r="AP68" s="1077">
        <v>1061</v>
      </c>
      <c r="AQ68" s="1077"/>
      <c r="AR68" s="1077"/>
      <c r="AS68" s="1077"/>
      <c r="AT68" s="1077"/>
      <c r="AU68" s="1077">
        <v>754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570</v>
      </c>
      <c r="C69" s="1070"/>
      <c r="D69" s="1070"/>
      <c r="E69" s="1070"/>
      <c r="F69" s="1070"/>
      <c r="G69" s="1070"/>
      <c r="H69" s="1070"/>
      <c r="I69" s="1070"/>
      <c r="J69" s="1070"/>
      <c r="K69" s="1070"/>
      <c r="L69" s="1070"/>
      <c r="M69" s="1070"/>
      <c r="N69" s="1070"/>
      <c r="O69" s="1070"/>
      <c r="P69" s="1071"/>
      <c r="Q69" s="1072">
        <v>1512</v>
      </c>
      <c r="R69" s="1066"/>
      <c r="S69" s="1066"/>
      <c r="T69" s="1066"/>
      <c r="U69" s="1066"/>
      <c r="V69" s="1066">
        <v>1639</v>
      </c>
      <c r="W69" s="1066"/>
      <c r="X69" s="1066"/>
      <c r="Y69" s="1066"/>
      <c r="Z69" s="1066"/>
      <c r="AA69" s="1066">
        <v>-127</v>
      </c>
      <c r="AB69" s="1066"/>
      <c r="AC69" s="1066"/>
      <c r="AD69" s="1066"/>
      <c r="AE69" s="1066"/>
      <c r="AF69" s="1066">
        <v>451</v>
      </c>
      <c r="AG69" s="1066"/>
      <c r="AH69" s="1066"/>
      <c r="AI69" s="1066"/>
      <c r="AJ69" s="1066"/>
      <c r="AK69" s="1066" t="s">
        <v>568</v>
      </c>
      <c r="AL69" s="1066"/>
      <c r="AM69" s="1066"/>
      <c r="AN69" s="1066"/>
      <c r="AO69" s="1066"/>
      <c r="AP69" s="1066">
        <v>6860</v>
      </c>
      <c r="AQ69" s="1066"/>
      <c r="AR69" s="1066"/>
      <c r="AS69" s="1066"/>
      <c r="AT69" s="1066"/>
      <c r="AU69" s="1066">
        <v>1255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571</v>
      </c>
      <c r="C70" s="1070"/>
      <c r="D70" s="1070"/>
      <c r="E70" s="1070"/>
      <c r="F70" s="1070"/>
      <c r="G70" s="1070"/>
      <c r="H70" s="1070"/>
      <c r="I70" s="1070"/>
      <c r="J70" s="1070"/>
      <c r="K70" s="1070"/>
      <c r="L70" s="1070"/>
      <c r="M70" s="1070"/>
      <c r="N70" s="1070"/>
      <c r="O70" s="1070"/>
      <c r="P70" s="1071"/>
      <c r="Q70" s="1072">
        <v>103</v>
      </c>
      <c r="R70" s="1066"/>
      <c r="S70" s="1066"/>
      <c r="T70" s="1066"/>
      <c r="U70" s="1066"/>
      <c r="V70" s="1066">
        <v>103</v>
      </c>
      <c r="W70" s="1066"/>
      <c r="X70" s="1066"/>
      <c r="Y70" s="1066"/>
      <c r="Z70" s="1066"/>
      <c r="AA70" s="1066">
        <v>0</v>
      </c>
      <c r="AB70" s="1066"/>
      <c r="AC70" s="1066"/>
      <c r="AD70" s="1066"/>
      <c r="AE70" s="1066"/>
      <c r="AF70" s="1066">
        <v>0</v>
      </c>
      <c r="AG70" s="1066"/>
      <c r="AH70" s="1066"/>
      <c r="AI70" s="1066"/>
      <c r="AJ70" s="1066"/>
      <c r="AK70" s="1066" t="s">
        <v>568</v>
      </c>
      <c r="AL70" s="1066"/>
      <c r="AM70" s="1066"/>
      <c r="AN70" s="1066"/>
      <c r="AO70" s="1066"/>
      <c r="AP70" s="1066" t="s">
        <v>568</v>
      </c>
      <c r="AQ70" s="1066"/>
      <c r="AR70" s="1066"/>
      <c r="AS70" s="1066"/>
      <c r="AT70" s="1066"/>
      <c r="AU70" s="1066" t="s">
        <v>568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572</v>
      </c>
      <c r="C71" s="1070"/>
      <c r="D71" s="1070"/>
      <c r="E71" s="1070"/>
      <c r="F71" s="1070"/>
      <c r="G71" s="1070"/>
      <c r="H71" s="1070"/>
      <c r="I71" s="1070"/>
      <c r="J71" s="1070"/>
      <c r="K71" s="1070"/>
      <c r="L71" s="1070"/>
      <c r="M71" s="1070"/>
      <c r="N71" s="1070"/>
      <c r="O71" s="1070"/>
      <c r="P71" s="1071"/>
      <c r="Q71" s="1072">
        <v>4511</v>
      </c>
      <c r="R71" s="1066"/>
      <c r="S71" s="1066"/>
      <c r="T71" s="1066"/>
      <c r="U71" s="1066"/>
      <c r="V71" s="1066">
        <v>4229</v>
      </c>
      <c r="W71" s="1066"/>
      <c r="X71" s="1066"/>
      <c r="Y71" s="1066"/>
      <c r="Z71" s="1066"/>
      <c r="AA71" s="1066">
        <v>282</v>
      </c>
      <c r="AB71" s="1066"/>
      <c r="AC71" s="1066"/>
      <c r="AD71" s="1066"/>
      <c r="AE71" s="1066"/>
      <c r="AF71" s="1066">
        <v>282</v>
      </c>
      <c r="AG71" s="1066"/>
      <c r="AH71" s="1066"/>
      <c r="AI71" s="1066"/>
      <c r="AJ71" s="1066"/>
      <c r="AK71" s="1066">
        <v>63</v>
      </c>
      <c r="AL71" s="1066"/>
      <c r="AM71" s="1066"/>
      <c r="AN71" s="1066"/>
      <c r="AO71" s="1066"/>
      <c r="AP71" s="1066" t="s">
        <v>568</v>
      </c>
      <c r="AQ71" s="1066"/>
      <c r="AR71" s="1066"/>
      <c r="AS71" s="1066"/>
      <c r="AT71" s="1066"/>
      <c r="AU71" s="1066" t="s">
        <v>568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573</v>
      </c>
      <c r="C72" s="1070"/>
      <c r="D72" s="1070"/>
      <c r="E72" s="1070"/>
      <c r="F72" s="1070"/>
      <c r="G72" s="1070"/>
      <c r="H72" s="1070"/>
      <c r="I72" s="1070"/>
      <c r="J72" s="1070"/>
      <c r="K72" s="1070"/>
      <c r="L72" s="1070"/>
      <c r="M72" s="1070"/>
      <c r="N72" s="1070"/>
      <c r="O72" s="1070"/>
      <c r="P72" s="1071"/>
      <c r="Q72" s="1072">
        <v>553</v>
      </c>
      <c r="R72" s="1066"/>
      <c r="S72" s="1066"/>
      <c r="T72" s="1066"/>
      <c r="U72" s="1066"/>
      <c r="V72" s="1066">
        <v>547</v>
      </c>
      <c r="W72" s="1066"/>
      <c r="X72" s="1066"/>
      <c r="Y72" s="1066"/>
      <c r="Z72" s="1066"/>
      <c r="AA72" s="1066">
        <v>6</v>
      </c>
      <c r="AB72" s="1066"/>
      <c r="AC72" s="1066"/>
      <c r="AD72" s="1066"/>
      <c r="AE72" s="1066"/>
      <c r="AF72" s="1066">
        <v>5</v>
      </c>
      <c r="AG72" s="1066"/>
      <c r="AH72" s="1066"/>
      <c r="AI72" s="1066"/>
      <c r="AJ72" s="1066"/>
      <c r="AK72" s="1066">
        <v>8</v>
      </c>
      <c r="AL72" s="1066"/>
      <c r="AM72" s="1066"/>
      <c r="AN72" s="1066"/>
      <c r="AO72" s="1066"/>
      <c r="AP72" s="1066" t="s">
        <v>568</v>
      </c>
      <c r="AQ72" s="1066"/>
      <c r="AR72" s="1066"/>
      <c r="AS72" s="1066"/>
      <c r="AT72" s="1066"/>
      <c r="AU72" s="1066" t="s">
        <v>568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574</v>
      </c>
      <c r="C73" s="1070"/>
      <c r="D73" s="1070"/>
      <c r="E73" s="1070"/>
      <c r="F73" s="1070"/>
      <c r="G73" s="1070"/>
      <c r="H73" s="1070"/>
      <c r="I73" s="1070"/>
      <c r="J73" s="1070"/>
      <c r="K73" s="1070"/>
      <c r="L73" s="1070"/>
      <c r="M73" s="1070"/>
      <c r="N73" s="1070"/>
      <c r="O73" s="1070"/>
      <c r="P73" s="1071"/>
      <c r="Q73" s="1072">
        <v>477</v>
      </c>
      <c r="R73" s="1066"/>
      <c r="S73" s="1066"/>
      <c r="T73" s="1066"/>
      <c r="U73" s="1066"/>
      <c r="V73" s="1066">
        <v>444</v>
      </c>
      <c r="W73" s="1066"/>
      <c r="X73" s="1066"/>
      <c r="Y73" s="1066"/>
      <c r="Z73" s="1066"/>
      <c r="AA73" s="1066">
        <v>33</v>
      </c>
      <c r="AB73" s="1066"/>
      <c r="AC73" s="1066"/>
      <c r="AD73" s="1066"/>
      <c r="AE73" s="1066"/>
      <c r="AF73" s="1066">
        <v>33</v>
      </c>
      <c r="AG73" s="1066"/>
      <c r="AH73" s="1066"/>
      <c r="AI73" s="1066"/>
      <c r="AJ73" s="1066"/>
      <c r="AK73" s="1066" t="s">
        <v>568</v>
      </c>
      <c r="AL73" s="1066"/>
      <c r="AM73" s="1066"/>
      <c r="AN73" s="1066"/>
      <c r="AO73" s="1066"/>
      <c r="AP73" s="1066">
        <v>3824</v>
      </c>
      <c r="AQ73" s="1066"/>
      <c r="AR73" s="1066"/>
      <c r="AS73" s="1066"/>
      <c r="AT73" s="1066"/>
      <c r="AU73" s="1066">
        <v>179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575</v>
      </c>
      <c r="C74" s="1070"/>
      <c r="D74" s="1070"/>
      <c r="E74" s="1070"/>
      <c r="F74" s="1070"/>
      <c r="G74" s="1070"/>
      <c r="H74" s="1070"/>
      <c r="I74" s="1070"/>
      <c r="J74" s="1070"/>
      <c r="K74" s="1070"/>
      <c r="L74" s="1070"/>
      <c r="M74" s="1070"/>
      <c r="N74" s="1070"/>
      <c r="O74" s="1070"/>
      <c r="P74" s="1071"/>
      <c r="Q74" s="1072">
        <v>14</v>
      </c>
      <c r="R74" s="1066"/>
      <c r="S74" s="1066"/>
      <c r="T74" s="1066"/>
      <c r="U74" s="1066"/>
      <c r="V74" s="1066">
        <v>12</v>
      </c>
      <c r="W74" s="1066"/>
      <c r="X74" s="1066"/>
      <c r="Y74" s="1066"/>
      <c r="Z74" s="1066"/>
      <c r="AA74" s="1066">
        <v>2</v>
      </c>
      <c r="AB74" s="1066"/>
      <c r="AC74" s="1066"/>
      <c r="AD74" s="1066"/>
      <c r="AE74" s="1066"/>
      <c r="AF74" s="1066">
        <v>2</v>
      </c>
      <c r="AG74" s="1066"/>
      <c r="AH74" s="1066"/>
      <c r="AI74" s="1066"/>
      <c r="AJ74" s="1066"/>
      <c r="AK74" s="1066">
        <v>0</v>
      </c>
      <c r="AL74" s="1066"/>
      <c r="AM74" s="1066"/>
      <c r="AN74" s="1066"/>
      <c r="AO74" s="1066"/>
      <c r="AP74" s="1066" t="s">
        <v>568</v>
      </c>
      <c r="AQ74" s="1066"/>
      <c r="AR74" s="1066"/>
      <c r="AS74" s="1066"/>
      <c r="AT74" s="1066"/>
      <c r="AU74" s="1066" t="s">
        <v>568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576</v>
      </c>
      <c r="C75" s="1070"/>
      <c r="D75" s="1070"/>
      <c r="E75" s="1070"/>
      <c r="F75" s="1070"/>
      <c r="G75" s="1070"/>
      <c r="H75" s="1070"/>
      <c r="I75" s="1070"/>
      <c r="J75" s="1070"/>
      <c r="K75" s="1070"/>
      <c r="L75" s="1070"/>
      <c r="M75" s="1070"/>
      <c r="N75" s="1070"/>
      <c r="O75" s="1070"/>
      <c r="P75" s="1071"/>
      <c r="Q75" s="1073">
        <v>51</v>
      </c>
      <c r="R75" s="1074"/>
      <c r="S75" s="1074"/>
      <c r="T75" s="1074"/>
      <c r="U75" s="1075"/>
      <c r="V75" s="1076">
        <v>51</v>
      </c>
      <c r="W75" s="1074"/>
      <c r="X75" s="1074"/>
      <c r="Y75" s="1074"/>
      <c r="Z75" s="1075"/>
      <c r="AA75" s="1076">
        <v>0</v>
      </c>
      <c r="AB75" s="1074"/>
      <c r="AC75" s="1074"/>
      <c r="AD75" s="1074"/>
      <c r="AE75" s="1075"/>
      <c r="AF75" s="1076">
        <v>0</v>
      </c>
      <c r="AG75" s="1074"/>
      <c r="AH75" s="1074"/>
      <c r="AI75" s="1074"/>
      <c r="AJ75" s="1075"/>
      <c r="AK75" s="1076">
        <v>0</v>
      </c>
      <c r="AL75" s="1074"/>
      <c r="AM75" s="1074"/>
      <c r="AN75" s="1074"/>
      <c r="AO75" s="1075"/>
      <c r="AP75" s="1076" t="s">
        <v>568</v>
      </c>
      <c r="AQ75" s="1074"/>
      <c r="AR75" s="1074"/>
      <c r="AS75" s="1074"/>
      <c r="AT75" s="1075"/>
      <c r="AU75" s="1076" t="s">
        <v>568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577</v>
      </c>
      <c r="C76" s="1070"/>
      <c r="D76" s="1070"/>
      <c r="E76" s="1070"/>
      <c r="F76" s="1070"/>
      <c r="G76" s="1070"/>
      <c r="H76" s="1070"/>
      <c r="I76" s="1070"/>
      <c r="J76" s="1070"/>
      <c r="K76" s="1070"/>
      <c r="L76" s="1070"/>
      <c r="M76" s="1070"/>
      <c r="N76" s="1070"/>
      <c r="O76" s="1070"/>
      <c r="P76" s="1071"/>
      <c r="Q76" s="1073">
        <v>522</v>
      </c>
      <c r="R76" s="1074"/>
      <c r="S76" s="1074"/>
      <c r="T76" s="1074"/>
      <c r="U76" s="1075"/>
      <c r="V76" s="1076">
        <v>494</v>
      </c>
      <c r="W76" s="1074"/>
      <c r="X76" s="1074"/>
      <c r="Y76" s="1074"/>
      <c r="Z76" s="1075"/>
      <c r="AA76" s="1076">
        <v>28</v>
      </c>
      <c r="AB76" s="1074"/>
      <c r="AC76" s="1074"/>
      <c r="AD76" s="1074"/>
      <c r="AE76" s="1075"/>
      <c r="AF76" s="1076">
        <v>28</v>
      </c>
      <c r="AG76" s="1074"/>
      <c r="AH76" s="1074"/>
      <c r="AI76" s="1074"/>
      <c r="AJ76" s="1075"/>
      <c r="AK76" s="1076">
        <v>313</v>
      </c>
      <c r="AL76" s="1074"/>
      <c r="AM76" s="1074"/>
      <c r="AN76" s="1074"/>
      <c r="AO76" s="1075"/>
      <c r="AP76" s="1076" t="s">
        <v>568</v>
      </c>
      <c r="AQ76" s="1074"/>
      <c r="AR76" s="1074"/>
      <c r="AS76" s="1074"/>
      <c r="AT76" s="1075"/>
      <c r="AU76" s="1076" t="s">
        <v>568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578</v>
      </c>
      <c r="C77" s="1070"/>
      <c r="D77" s="1070"/>
      <c r="E77" s="1070"/>
      <c r="F77" s="1070"/>
      <c r="G77" s="1070"/>
      <c r="H77" s="1070"/>
      <c r="I77" s="1070"/>
      <c r="J77" s="1070"/>
      <c r="K77" s="1070"/>
      <c r="L77" s="1070"/>
      <c r="M77" s="1070"/>
      <c r="N77" s="1070"/>
      <c r="O77" s="1070"/>
      <c r="P77" s="1071"/>
      <c r="Q77" s="1073">
        <v>103845</v>
      </c>
      <c r="R77" s="1074"/>
      <c r="S77" s="1074"/>
      <c r="T77" s="1074"/>
      <c r="U77" s="1075"/>
      <c r="V77" s="1076">
        <v>101503</v>
      </c>
      <c r="W77" s="1074"/>
      <c r="X77" s="1074"/>
      <c r="Y77" s="1074"/>
      <c r="Z77" s="1075"/>
      <c r="AA77" s="1076">
        <v>2342</v>
      </c>
      <c r="AB77" s="1074"/>
      <c r="AC77" s="1074"/>
      <c r="AD77" s="1074"/>
      <c r="AE77" s="1075"/>
      <c r="AF77" s="1076">
        <v>2342</v>
      </c>
      <c r="AG77" s="1074"/>
      <c r="AH77" s="1074"/>
      <c r="AI77" s="1074"/>
      <c r="AJ77" s="1075"/>
      <c r="AK77" s="1076">
        <v>0</v>
      </c>
      <c r="AL77" s="1074"/>
      <c r="AM77" s="1074"/>
      <c r="AN77" s="1074"/>
      <c r="AO77" s="1075"/>
      <c r="AP77" s="1076" t="s">
        <v>568</v>
      </c>
      <c r="AQ77" s="1074"/>
      <c r="AR77" s="1074"/>
      <c r="AS77" s="1074"/>
      <c r="AT77" s="1075"/>
      <c r="AU77" s="1076" t="s">
        <v>568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3168</v>
      </c>
      <c r="AG88" s="1054"/>
      <c r="AH88" s="1054"/>
      <c r="AI88" s="1054"/>
      <c r="AJ88" s="1054"/>
      <c r="AK88" s="1058"/>
      <c r="AL88" s="1058"/>
      <c r="AM88" s="1058"/>
      <c r="AN88" s="1058"/>
      <c r="AO88" s="1058"/>
      <c r="AP88" s="1054">
        <v>11745</v>
      </c>
      <c r="AQ88" s="1054"/>
      <c r="AR88" s="1054"/>
      <c r="AS88" s="1054"/>
      <c r="AT88" s="1054"/>
      <c r="AU88" s="1054">
        <v>2188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100</v>
      </c>
      <c r="CS102" s="1046"/>
      <c r="CT102" s="1046"/>
      <c r="CU102" s="1046"/>
      <c r="CV102" s="1047"/>
      <c r="CW102" s="1045">
        <v>352</v>
      </c>
      <c r="CX102" s="1046"/>
      <c r="CY102" s="1046"/>
      <c r="CZ102" s="1046"/>
      <c r="DA102" s="1047"/>
      <c r="DB102" s="1045">
        <v>0</v>
      </c>
      <c r="DC102" s="1046"/>
      <c r="DD102" s="1046"/>
      <c r="DE102" s="1046"/>
      <c r="DF102" s="1047"/>
      <c r="DG102" s="1045">
        <v>1562</v>
      </c>
      <c r="DH102" s="1046"/>
      <c r="DI102" s="1046"/>
      <c r="DJ102" s="1046"/>
      <c r="DK102" s="1047"/>
      <c r="DL102" s="1045" t="s">
        <v>580</v>
      </c>
      <c r="DM102" s="1046"/>
      <c r="DN102" s="1046"/>
      <c r="DO102" s="1046"/>
      <c r="DP102" s="1047"/>
      <c r="DQ102" s="1045">
        <v>663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423</v>
      </c>
      <c r="AB109" s="989"/>
      <c r="AC109" s="989"/>
      <c r="AD109" s="989"/>
      <c r="AE109" s="990"/>
      <c r="AF109" s="991" t="s">
        <v>424</v>
      </c>
      <c r="AG109" s="989"/>
      <c r="AH109" s="989"/>
      <c r="AI109" s="989"/>
      <c r="AJ109" s="990"/>
      <c r="AK109" s="991" t="s">
        <v>304</v>
      </c>
      <c r="AL109" s="989"/>
      <c r="AM109" s="989"/>
      <c r="AN109" s="989"/>
      <c r="AO109" s="990"/>
      <c r="AP109" s="991" t="s">
        <v>425</v>
      </c>
      <c r="AQ109" s="989"/>
      <c r="AR109" s="989"/>
      <c r="AS109" s="989"/>
      <c r="AT109" s="1020"/>
      <c r="AU109" s="988" t="s">
        <v>422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423</v>
      </c>
      <c r="BR109" s="989"/>
      <c r="BS109" s="989"/>
      <c r="BT109" s="989"/>
      <c r="BU109" s="990"/>
      <c r="BV109" s="991" t="s">
        <v>424</v>
      </c>
      <c r="BW109" s="989"/>
      <c r="BX109" s="989"/>
      <c r="BY109" s="989"/>
      <c r="BZ109" s="990"/>
      <c r="CA109" s="991" t="s">
        <v>304</v>
      </c>
      <c r="CB109" s="989"/>
      <c r="CC109" s="989"/>
      <c r="CD109" s="989"/>
      <c r="CE109" s="990"/>
      <c r="CF109" s="1027" t="s">
        <v>425</v>
      </c>
      <c r="CG109" s="1027"/>
      <c r="CH109" s="1027"/>
      <c r="CI109" s="1027"/>
      <c r="CJ109" s="1027"/>
      <c r="CK109" s="991"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423</v>
      </c>
      <c r="DH109" s="989"/>
      <c r="DI109" s="989"/>
      <c r="DJ109" s="989"/>
      <c r="DK109" s="990"/>
      <c r="DL109" s="991" t="s">
        <v>424</v>
      </c>
      <c r="DM109" s="989"/>
      <c r="DN109" s="989"/>
      <c r="DO109" s="989"/>
      <c r="DP109" s="990"/>
      <c r="DQ109" s="991" t="s">
        <v>304</v>
      </c>
      <c r="DR109" s="989"/>
      <c r="DS109" s="989"/>
      <c r="DT109" s="989"/>
      <c r="DU109" s="990"/>
      <c r="DV109" s="991" t="s">
        <v>425</v>
      </c>
      <c r="DW109" s="989"/>
      <c r="DX109" s="989"/>
      <c r="DY109" s="989"/>
      <c r="DZ109" s="1020"/>
    </row>
    <row r="110" spans="1:131" s="248" customFormat="1" ht="26.25" customHeight="1" x14ac:dyDescent="0.15">
      <c r="A110" s="891" t="s">
        <v>427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1680343</v>
      </c>
      <c r="AB110" s="982"/>
      <c r="AC110" s="982"/>
      <c r="AD110" s="982"/>
      <c r="AE110" s="983"/>
      <c r="AF110" s="984">
        <v>1786338</v>
      </c>
      <c r="AG110" s="982"/>
      <c r="AH110" s="982"/>
      <c r="AI110" s="982"/>
      <c r="AJ110" s="983"/>
      <c r="AK110" s="984">
        <v>1734637</v>
      </c>
      <c r="AL110" s="982"/>
      <c r="AM110" s="982"/>
      <c r="AN110" s="982"/>
      <c r="AO110" s="983"/>
      <c r="AP110" s="985">
        <v>25.4</v>
      </c>
      <c r="AQ110" s="986"/>
      <c r="AR110" s="986"/>
      <c r="AS110" s="986"/>
      <c r="AT110" s="987"/>
      <c r="AU110" s="1021" t="s">
        <v>73</v>
      </c>
      <c r="AV110" s="1022"/>
      <c r="AW110" s="1022"/>
      <c r="AX110" s="1022"/>
      <c r="AY110" s="1022"/>
      <c r="AZ110" s="947" t="s">
        <v>428</v>
      </c>
      <c r="BA110" s="892"/>
      <c r="BB110" s="892"/>
      <c r="BC110" s="892"/>
      <c r="BD110" s="892"/>
      <c r="BE110" s="892"/>
      <c r="BF110" s="892"/>
      <c r="BG110" s="892"/>
      <c r="BH110" s="892"/>
      <c r="BI110" s="892"/>
      <c r="BJ110" s="892"/>
      <c r="BK110" s="892"/>
      <c r="BL110" s="892"/>
      <c r="BM110" s="892"/>
      <c r="BN110" s="892"/>
      <c r="BO110" s="892"/>
      <c r="BP110" s="893"/>
      <c r="BQ110" s="948">
        <v>17042469</v>
      </c>
      <c r="BR110" s="929"/>
      <c r="BS110" s="929"/>
      <c r="BT110" s="929"/>
      <c r="BU110" s="929"/>
      <c r="BV110" s="929">
        <v>17839088</v>
      </c>
      <c r="BW110" s="929"/>
      <c r="BX110" s="929"/>
      <c r="BY110" s="929"/>
      <c r="BZ110" s="929"/>
      <c r="CA110" s="929">
        <v>17600355</v>
      </c>
      <c r="CB110" s="929"/>
      <c r="CC110" s="929"/>
      <c r="CD110" s="929"/>
      <c r="CE110" s="929"/>
      <c r="CF110" s="953">
        <v>258.10000000000002</v>
      </c>
      <c r="CG110" s="954"/>
      <c r="CH110" s="954"/>
      <c r="CI110" s="954"/>
      <c r="CJ110" s="954"/>
      <c r="CK110" s="1017" t="s">
        <v>429</v>
      </c>
      <c r="CL110" s="903"/>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431</v>
      </c>
      <c r="DH110" s="929"/>
      <c r="DI110" s="929"/>
      <c r="DJ110" s="929"/>
      <c r="DK110" s="929"/>
      <c r="DL110" s="929" t="s">
        <v>431</v>
      </c>
      <c r="DM110" s="929"/>
      <c r="DN110" s="929"/>
      <c r="DO110" s="929"/>
      <c r="DP110" s="929"/>
      <c r="DQ110" s="929" t="s">
        <v>177</v>
      </c>
      <c r="DR110" s="929"/>
      <c r="DS110" s="929"/>
      <c r="DT110" s="929"/>
      <c r="DU110" s="929"/>
      <c r="DV110" s="930" t="s">
        <v>177</v>
      </c>
      <c r="DW110" s="930"/>
      <c r="DX110" s="930"/>
      <c r="DY110" s="930"/>
      <c r="DZ110" s="931"/>
    </row>
    <row r="111" spans="1:131" s="248" customFormat="1" ht="26.25" customHeight="1" x14ac:dyDescent="0.15">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177</v>
      </c>
      <c r="AB111" s="1010"/>
      <c r="AC111" s="1010"/>
      <c r="AD111" s="1010"/>
      <c r="AE111" s="1011"/>
      <c r="AF111" s="1012" t="s">
        <v>177</v>
      </c>
      <c r="AG111" s="1010"/>
      <c r="AH111" s="1010"/>
      <c r="AI111" s="1010"/>
      <c r="AJ111" s="1011"/>
      <c r="AK111" s="1012" t="s">
        <v>431</v>
      </c>
      <c r="AL111" s="1010"/>
      <c r="AM111" s="1010"/>
      <c r="AN111" s="1010"/>
      <c r="AO111" s="1011"/>
      <c r="AP111" s="1013" t="s">
        <v>177</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431</v>
      </c>
      <c r="BR111" s="901"/>
      <c r="BS111" s="901"/>
      <c r="BT111" s="901"/>
      <c r="BU111" s="901"/>
      <c r="BV111" s="901" t="s">
        <v>431</v>
      </c>
      <c r="BW111" s="901"/>
      <c r="BX111" s="901"/>
      <c r="BY111" s="901"/>
      <c r="BZ111" s="901"/>
      <c r="CA111" s="901" t="s">
        <v>177</v>
      </c>
      <c r="CB111" s="901"/>
      <c r="CC111" s="901"/>
      <c r="CD111" s="901"/>
      <c r="CE111" s="901"/>
      <c r="CF111" s="962" t="s">
        <v>177</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177</v>
      </c>
      <c r="DH111" s="901"/>
      <c r="DI111" s="901"/>
      <c r="DJ111" s="901"/>
      <c r="DK111" s="901"/>
      <c r="DL111" s="901" t="s">
        <v>431</v>
      </c>
      <c r="DM111" s="901"/>
      <c r="DN111" s="901"/>
      <c r="DO111" s="901"/>
      <c r="DP111" s="901"/>
      <c r="DQ111" s="901" t="s">
        <v>177</v>
      </c>
      <c r="DR111" s="901"/>
      <c r="DS111" s="901"/>
      <c r="DT111" s="901"/>
      <c r="DU111" s="901"/>
      <c r="DV111" s="878" t="s">
        <v>177</v>
      </c>
      <c r="DW111" s="878"/>
      <c r="DX111" s="878"/>
      <c r="DY111" s="878"/>
      <c r="DZ111" s="879"/>
    </row>
    <row r="112" spans="1:131" s="248" customFormat="1" ht="26.25" customHeight="1" x14ac:dyDescent="0.15">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177</v>
      </c>
      <c r="AB112" s="864"/>
      <c r="AC112" s="864"/>
      <c r="AD112" s="864"/>
      <c r="AE112" s="865"/>
      <c r="AF112" s="866" t="s">
        <v>431</v>
      </c>
      <c r="AG112" s="864"/>
      <c r="AH112" s="864"/>
      <c r="AI112" s="864"/>
      <c r="AJ112" s="865"/>
      <c r="AK112" s="866" t="s">
        <v>177</v>
      </c>
      <c r="AL112" s="864"/>
      <c r="AM112" s="864"/>
      <c r="AN112" s="864"/>
      <c r="AO112" s="865"/>
      <c r="AP112" s="911" t="s">
        <v>177</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v>4975647</v>
      </c>
      <c r="BR112" s="901"/>
      <c r="BS112" s="901"/>
      <c r="BT112" s="901"/>
      <c r="BU112" s="901"/>
      <c r="BV112" s="901">
        <v>3579660</v>
      </c>
      <c r="BW112" s="901"/>
      <c r="BX112" s="901"/>
      <c r="BY112" s="901"/>
      <c r="BZ112" s="901"/>
      <c r="CA112" s="901">
        <v>3353168</v>
      </c>
      <c r="CB112" s="901"/>
      <c r="CC112" s="901"/>
      <c r="CD112" s="901"/>
      <c r="CE112" s="901"/>
      <c r="CF112" s="962">
        <v>49.2</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177</v>
      </c>
      <c r="DH112" s="901"/>
      <c r="DI112" s="901"/>
      <c r="DJ112" s="901"/>
      <c r="DK112" s="901"/>
      <c r="DL112" s="901" t="s">
        <v>177</v>
      </c>
      <c r="DM112" s="901"/>
      <c r="DN112" s="901"/>
      <c r="DO112" s="901"/>
      <c r="DP112" s="901"/>
      <c r="DQ112" s="901" t="s">
        <v>431</v>
      </c>
      <c r="DR112" s="901"/>
      <c r="DS112" s="901"/>
      <c r="DT112" s="901"/>
      <c r="DU112" s="901"/>
      <c r="DV112" s="878" t="s">
        <v>431</v>
      </c>
      <c r="DW112" s="878"/>
      <c r="DX112" s="878"/>
      <c r="DY112" s="878"/>
      <c r="DZ112" s="879"/>
    </row>
    <row r="113" spans="1:130" s="248" customFormat="1" ht="26.25" customHeight="1" x14ac:dyDescent="0.15">
      <c r="A113" s="1005"/>
      <c r="B113" s="1006"/>
      <c r="C113" s="834" t="s">
        <v>439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480235</v>
      </c>
      <c r="AB113" s="1010"/>
      <c r="AC113" s="1010"/>
      <c r="AD113" s="1010"/>
      <c r="AE113" s="1011"/>
      <c r="AF113" s="1012">
        <v>319170</v>
      </c>
      <c r="AG113" s="1010"/>
      <c r="AH113" s="1010"/>
      <c r="AI113" s="1010"/>
      <c r="AJ113" s="1011"/>
      <c r="AK113" s="1012">
        <v>307804</v>
      </c>
      <c r="AL113" s="1010"/>
      <c r="AM113" s="1010"/>
      <c r="AN113" s="1010"/>
      <c r="AO113" s="1011"/>
      <c r="AP113" s="1013">
        <v>4.5</v>
      </c>
      <c r="AQ113" s="1014"/>
      <c r="AR113" s="1014"/>
      <c r="AS113" s="1014"/>
      <c r="AT113" s="1015"/>
      <c r="AU113" s="1023"/>
      <c r="AV113" s="1024"/>
      <c r="AW113" s="1024"/>
      <c r="AX113" s="1024"/>
      <c r="AY113" s="1024"/>
      <c r="AZ113" s="899" t="s">
        <v>440</v>
      </c>
      <c r="BA113" s="834"/>
      <c r="BB113" s="834"/>
      <c r="BC113" s="834"/>
      <c r="BD113" s="834"/>
      <c r="BE113" s="834"/>
      <c r="BF113" s="834"/>
      <c r="BG113" s="834"/>
      <c r="BH113" s="834"/>
      <c r="BI113" s="834"/>
      <c r="BJ113" s="834"/>
      <c r="BK113" s="834"/>
      <c r="BL113" s="834"/>
      <c r="BM113" s="834"/>
      <c r="BN113" s="834"/>
      <c r="BO113" s="834"/>
      <c r="BP113" s="835"/>
      <c r="BQ113" s="900">
        <v>2148263</v>
      </c>
      <c r="BR113" s="901"/>
      <c r="BS113" s="901"/>
      <c r="BT113" s="901"/>
      <c r="BU113" s="901"/>
      <c r="BV113" s="901">
        <v>2234245</v>
      </c>
      <c r="BW113" s="901"/>
      <c r="BX113" s="901"/>
      <c r="BY113" s="901"/>
      <c r="BZ113" s="901"/>
      <c r="CA113" s="901">
        <v>2187687</v>
      </c>
      <c r="CB113" s="901"/>
      <c r="CC113" s="901"/>
      <c r="CD113" s="901"/>
      <c r="CE113" s="901"/>
      <c r="CF113" s="962">
        <v>32.1</v>
      </c>
      <c r="CG113" s="963"/>
      <c r="CH113" s="963"/>
      <c r="CI113" s="963"/>
      <c r="CJ113" s="963"/>
      <c r="CK113" s="1018"/>
      <c r="CL113" s="905"/>
      <c r="CM113" s="908" t="s">
        <v>441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177</v>
      </c>
      <c r="DH113" s="864"/>
      <c r="DI113" s="864"/>
      <c r="DJ113" s="864"/>
      <c r="DK113" s="865"/>
      <c r="DL113" s="866" t="s">
        <v>177</v>
      </c>
      <c r="DM113" s="864"/>
      <c r="DN113" s="864"/>
      <c r="DO113" s="864"/>
      <c r="DP113" s="865"/>
      <c r="DQ113" s="866" t="s">
        <v>177</v>
      </c>
      <c r="DR113" s="864"/>
      <c r="DS113" s="864"/>
      <c r="DT113" s="864"/>
      <c r="DU113" s="865"/>
      <c r="DV113" s="911" t="s">
        <v>177</v>
      </c>
      <c r="DW113" s="912"/>
      <c r="DX113" s="912"/>
      <c r="DY113" s="912"/>
      <c r="DZ113" s="913"/>
    </row>
    <row r="114" spans="1:130" s="248" customFormat="1" ht="26.25" customHeight="1" x14ac:dyDescent="0.15">
      <c r="A114" s="1005"/>
      <c r="B114" s="1006"/>
      <c r="C114" s="834" t="s">
        <v>442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146908</v>
      </c>
      <c r="AB114" s="864"/>
      <c r="AC114" s="864"/>
      <c r="AD114" s="864"/>
      <c r="AE114" s="865"/>
      <c r="AF114" s="866">
        <v>190746</v>
      </c>
      <c r="AG114" s="864"/>
      <c r="AH114" s="864"/>
      <c r="AI114" s="864"/>
      <c r="AJ114" s="865"/>
      <c r="AK114" s="866">
        <v>222964</v>
      </c>
      <c r="AL114" s="864"/>
      <c r="AM114" s="864"/>
      <c r="AN114" s="864"/>
      <c r="AO114" s="865"/>
      <c r="AP114" s="911">
        <v>3.3</v>
      </c>
      <c r="AQ114" s="912"/>
      <c r="AR114" s="912"/>
      <c r="AS114" s="912"/>
      <c r="AT114" s="913"/>
      <c r="AU114" s="1023"/>
      <c r="AV114" s="1024"/>
      <c r="AW114" s="1024"/>
      <c r="AX114" s="1024"/>
      <c r="AY114" s="1024"/>
      <c r="AZ114" s="899" t="s">
        <v>443</v>
      </c>
      <c r="BA114" s="834"/>
      <c r="BB114" s="834"/>
      <c r="BC114" s="834"/>
      <c r="BD114" s="834"/>
      <c r="BE114" s="834"/>
      <c r="BF114" s="834"/>
      <c r="BG114" s="834"/>
      <c r="BH114" s="834"/>
      <c r="BI114" s="834"/>
      <c r="BJ114" s="834"/>
      <c r="BK114" s="834"/>
      <c r="BL114" s="834"/>
      <c r="BM114" s="834"/>
      <c r="BN114" s="834"/>
      <c r="BO114" s="834"/>
      <c r="BP114" s="835"/>
      <c r="BQ114" s="900">
        <v>2210045</v>
      </c>
      <c r="BR114" s="901"/>
      <c r="BS114" s="901"/>
      <c r="BT114" s="901"/>
      <c r="BU114" s="901"/>
      <c r="BV114" s="901">
        <v>2072906</v>
      </c>
      <c r="BW114" s="901"/>
      <c r="BX114" s="901"/>
      <c r="BY114" s="901"/>
      <c r="BZ114" s="901"/>
      <c r="CA114" s="901">
        <v>2099547</v>
      </c>
      <c r="CB114" s="901"/>
      <c r="CC114" s="901"/>
      <c r="CD114" s="901"/>
      <c r="CE114" s="901"/>
      <c r="CF114" s="962">
        <v>30.8</v>
      </c>
      <c r="CG114" s="963"/>
      <c r="CH114" s="963"/>
      <c r="CI114" s="963"/>
      <c r="CJ114" s="963"/>
      <c r="CK114" s="1018"/>
      <c r="CL114" s="905"/>
      <c r="CM114" s="908" t="s">
        <v>444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177</v>
      </c>
      <c r="DH114" s="864"/>
      <c r="DI114" s="864"/>
      <c r="DJ114" s="864"/>
      <c r="DK114" s="865"/>
      <c r="DL114" s="866" t="s">
        <v>177</v>
      </c>
      <c r="DM114" s="864"/>
      <c r="DN114" s="864"/>
      <c r="DO114" s="864"/>
      <c r="DP114" s="865"/>
      <c r="DQ114" s="866" t="s">
        <v>431</v>
      </c>
      <c r="DR114" s="864"/>
      <c r="DS114" s="864"/>
      <c r="DT114" s="864"/>
      <c r="DU114" s="865"/>
      <c r="DV114" s="911" t="s">
        <v>177</v>
      </c>
      <c r="DW114" s="912"/>
      <c r="DX114" s="912"/>
      <c r="DY114" s="912"/>
      <c r="DZ114" s="913"/>
    </row>
    <row r="115" spans="1:130" s="248" customFormat="1" ht="26.25" customHeight="1" x14ac:dyDescent="0.15">
      <c r="A115" s="1005"/>
      <c r="B115" s="1006"/>
      <c r="C115" s="834" t="s">
        <v>445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431</v>
      </c>
      <c r="AB115" s="1010"/>
      <c r="AC115" s="1010"/>
      <c r="AD115" s="1010"/>
      <c r="AE115" s="1011"/>
      <c r="AF115" s="1012" t="s">
        <v>431</v>
      </c>
      <c r="AG115" s="1010"/>
      <c r="AH115" s="1010"/>
      <c r="AI115" s="1010"/>
      <c r="AJ115" s="1011"/>
      <c r="AK115" s="1012" t="s">
        <v>177</v>
      </c>
      <c r="AL115" s="1010"/>
      <c r="AM115" s="1010"/>
      <c r="AN115" s="1010"/>
      <c r="AO115" s="1011"/>
      <c r="AP115" s="1013" t="s">
        <v>177</v>
      </c>
      <c r="AQ115" s="1014"/>
      <c r="AR115" s="1014"/>
      <c r="AS115" s="1014"/>
      <c r="AT115" s="1015"/>
      <c r="AU115" s="1023"/>
      <c r="AV115" s="1024"/>
      <c r="AW115" s="1024"/>
      <c r="AX115" s="1024"/>
      <c r="AY115" s="1024"/>
      <c r="AZ115" s="899" t="s">
        <v>446</v>
      </c>
      <c r="BA115" s="834"/>
      <c r="BB115" s="834"/>
      <c r="BC115" s="834"/>
      <c r="BD115" s="834"/>
      <c r="BE115" s="834"/>
      <c r="BF115" s="834"/>
      <c r="BG115" s="834"/>
      <c r="BH115" s="834"/>
      <c r="BI115" s="834"/>
      <c r="BJ115" s="834"/>
      <c r="BK115" s="834"/>
      <c r="BL115" s="834"/>
      <c r="BM115" s="834"/>
      <c r="BN115" s="834"/>
      <c r="BO115" s="834"/>
      <c r="BP115" s="835"/>
      <c r="BQ115" s="900" t="s">
        <v>177</v>
      </c>
      <c r="BR115" s="901"/>
      <c r="BS115" s="901"/>
      <c r="BT115" s="901"/>
      <c r="BU115" s="901"/>
      <c r="BV115" s="901" t="s">
        <v>177</v>
      </c>
      <c r="BW115" s="901"/>
      <c r="BX115" s="901"/>
      <c r="BY115" s="901"/>
      <c r="BZ115" s="901"/>
      <c r="CA115" s="901" t="s">
        <v>177</v>
      </c>
      <c r="CB115" s="901"/>
      <c r="CC115" s="901"/>
      <c r="CD115" s="901"/>
      <c r="CE115" s="901"/>
      <c r="CF115" s="962" t="s">
        <v>177</v>
      </c>
      <c r="CG115" s="963"/>
      <c r="CH115" s="963"/>
      <c r="CI115" s="963"/>
      <c r="CJ115" s="963"/>
      <c r="CK115" s="1018"/>
      <c r="CL115" s="905"/>
      <c r="CM115" s="899"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431</v>
      </c>
      <c r="DH115" s="864"/>
      <c r="DI115" s="864"/>
      <c r="DJ115" s="864"/>
      <c r="DK115" s="865"/>
      <c r="DL115" s="866" t="s">
        <v>177</v>
      </c>
      <c r="DM115" s="864"/>
      <c r="DN115" s="864"/>
      <c r="DO115" s="864"/>
      <c r="DP115" s="865"/>
      <c r="DQ115" s="866" t="s">
        <v>177</v>
      </c>
      <c r="DR115" s="864"/>
      <c r="DS115" s="864"/>
      <c r="DT115" s="864"/>
      <c r="DU115" s="865"/>
      <c r="DV115" s="911" t="s">
        <v>177</v>
      </c>
      <c r="DW115" s="912"/>
      <c r="DX115" s="912"/>
      <c r="DY115" s="912"/>
      <c r="DZ115" s="913"/>
    </row>
    <row r="116" spans="1:130" s="248" customFormat="1" ht="26.25" customHeight="1" x14ac:dyDescent="0.15">
      <c r="A116" s="1007"/>
      <c r="B116" s="1008"/>
      <c r="C116" s="967" t="s">
        <v>448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177</v>
      </c>
      <c r="AB116" s="864"/>
      <c r="AC116" s="864"/>
      <c r="AD116" s="864"/>
      <c r="AE116" s="865"/>
      <c r="AF116" s="866" t="s">
        <v>177</v>
      </c>
      <c r="AG116" s="864"/>
      <c r="AH116" s="864"/>
      <c r="AI116" s="864"/>
      <c r="AJ116" s="865"/>
      <c r="AK116" s="866" t="s">
        <v>177</v>
      </c>
      <c r="AL116" s="864"/>
      <c r="AM116" s="864"/>
      <c r="AN116" s="864"/>
      <c r="AO116" s="865"/>
      <c r="AP116" s="911" t="s">
        <v>177</v>
      </c>
      <c r="AQ116" s="912"/>
      <c r="AR116" s="912"/>
      <c r="AS116" s="912"/>
      <c r="AT116" s="913"/>
      <c r="AU116" s="1023"/>
      <c r="AV116" s="1024"/>
      <c r="AW116" s="1024"/>
      <c r="AX116" s="1024"/>
      <c r="AY116" s="1024"/>
      <c r="AZ116" s="950" t="s">
        <v>449</v>
      </c>
      <c r="BA116" s="951"/>
      <c r="BB116" s="951"/>
      <c r="BC116" s="951"/>
      <c r="BD116" s="951"/>
      <c r="BE116" s="951"/>
      <c r="BF116" s="951"/>
      <c r="BG116" s="951"/>
      <c r="BH116" s="951"/>
      <c r="BI116" s="951"/>
      <c r="BJ116" s="951"/>
      <c r="BK116" s="951"/>
      <c r="BL116" s="951"/>
      <c r="BM116" s="951"/>
      <c r="BN116" s="951"/>
      <c r="BO116" s="951"/>
      <c r="BP116" s="952"/>
      <c r="BQ116" s="900" t="s">
        <v>177</v>
      </c>
      <c r="BR116" s="901"/>
      <c r="BS116" s="901"/>
      <c r="BT116" s="901"/>
      <c r="BU116" s="901"/>
      <c r="BV116" s="901" t="s">
        <v>431</v>
      </c>
      <c r="BW116" s="901"/>
      <c r="BX116" s="901"/>
      <c r="BY116" s="901"/>
      <c r="BZ116" s="901"/>
      <c r="CA116" s="901" t="s">
        <v>177</v>
      </c>
      <c r="CB116" s="901"/>
      <c r="CC116" s="901"/>
      <c r="CD116" s="901"/>
      <c r="CE116" s="901"/>
      <c r="CF116" s="962" t="s">
        <v>177</v>
      </c>
      <c r="CG116" s="963"/>
      <c r="CH116" s="963"/>
      <c r="CI116" s="963"/>
      <c r="CJ116" s="963"/>
      <c r="CK116" s="1018"/>
      <c r="CL116" s="905"/>
      <c r="CM116" s="908" t="s">
        <v>450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177</v>
      </c>
      <c r="DH116" s="864"/>
      <c r="DI116" s="864"/>
      <c r="DJ116" s="864"/>
      <c r="DK116" s="865"/>
      <c r="DL116" s="866" t="s">
        <v>177</v>
      </c>
      <c r="DM116" s="864"/>
      <c r="DN116" s="864"/>
      <c r="DO116" s="864"/>
      <c r="DP116" s="865"/>
      <c r="DQ116" s="866" t="s">
        <v>177</v>
      </c>
      <c r="DR116" s="864"/>
      <c r="DS116" s="864"/>
      <c r="DT116" s="864"/>
      <c r="DU116" s="865"/>
      <c r="DV116" s="911" t="s">
        <v>431</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451</v>
      </c>
      <c r="Z117" s="990"/>
      <c r="AA117" s="995">
        <v>2307486</v>
      </c>
      <c r="AB117" s="996"/>
      <c r="AC117" s="996"/>
      <c r="AD117" s="996"/>
      <c r="AE117" s="997"/>
      <c r="AF117" s="998">
        <v>2296254</v>
      </c>
      <c r="AG117" s="996"/>
      <c r="AH117" s="996"/>
      <c r="AI117" s="996"/>
      <c r="AJ117" s="997"/>
      <c r="AK117" s="998">
        <v>2265405</v>
      </c>
      <c r="AL117" s="996"/>
      <c r="AM117" s="996"/>
      <c r="AN117" s="996"/>
      <c r="AO117" s="997"/>
      <c r="AP117" s="999"/>
      <c r="AQ117" s="1000"/>
      <c r="AR117" s="1000"/>
      <c r="AS117" s="1000"/>
      <c r="AT117" s="1001"/>
      <c r="AU117" s="1023"/>
      <c r="AV117" s="1024"/>
      <c r="AW117" s="1024"/>
      <c r="AX117" s="1024"/>
      <c r="AY117" s="1024"/>
      <c r="AZ117" s="950" t="s">
        <v>452</v>
      </c>
      <c r="BA117" s="951"/>
      <c r="BB117" s="951"/>
      <c r="BC117" s="951"/>
      <c r="BD117" s="951"/>
      <c r="BE117" s="951"/>
      <c r="BF117" s="951"/>
      <c r="BG117" s="951"/>
      <c r="BH117" s="951"/>
      <c r="BI117" s="951"/>
      <c r="BJ117" s="951"/>
      <c r="BK117" s="951"/>
      <c r="BL117" s="951"/>
      <c r="BM117" s="951"/>
      <c r="BN117" s="951"/>
      <c r="BO117" s="951"/>
      <c r="BP117" s="952"/>
      <c r="BQ117" s="900" t="s">
        <v>177</v>
      </c>
      <c r="BR117" s="901"/>
      <c r="BS117" s="901"/>
      <c r="BT117" s="901"/>
      <c r="BU117" s="901"/>
      <c r="BV117" s="901" t="s">
        <v>177</v>
      </c>
      <c r="BW117" s="901"/>
      <c r="BX117" s="901"/>
      <c r="BY117" s="901"/>
      <c r="BZ117" s="901"/>
      <c r="CA117" s="901" t="s">
        <v>177</v>
      </c>
      <c r="CB117" s="901"/>
      <c r="CC117" s="901"/>
      <c r="CD117" s="901"/>
      <c r="CE117" s="901"/>
      <c r="CF117" s="962" t="s">
        <v>177</v>
      </c>
      <c r="CG117" s="963"/>
      <c r="CH117" s="963"/>
      <c r="CI117" s="963"/>
      <c r="CJ117" s="963"/>
      <c r="CK117" s="1018"/>
      <c r="CL117" s="905"/>
      <c r="CM117" s="908" t="s">
        <v>453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177</v>
      </c>
      <c r="DH117" s="864"/>
      <c r="DI117" s="864"/>
      <c r="DJ117" s="864"/>
      <c r="DK117" s="865"/>
      <c r="DL117" s="866" t="s">
        <v>177</v>
      </c>
      <c r="DM117" s="864"/>
      <c r="DN117" s="864"/>
      <c r="DO117" s="864"/>
      <c r="DP117" s="865"/>
      <c r="DQ117" s="866" t="s">
        <v>177</v>
      </c>
      <c r="DR117" s="864"/>
      <c r="DS117" s="864"/>
      <c r="DT117" s="864"/>
      <c r="DU117" s="865"/>
      <c r="DV117" s="911" t="s">
        <v>177</v>
      </c>
      <c r="DW117" s="912"/>
      <c r="DX117" s="912"/>
      <c r="DY117" s="912"/>
      <c r="DZ117" s="913"/>
    </row>
    <row r="118" spans="1:130" s="248" customFormat="1" ht="26.25" customHeight="1" x14ac:dyDescent="0.15">
      <c r="A118" s="98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423</v>
      </c>
      <c r="AB118" s="989"/>
      <c r="AC118" s="989"/>
      <c r="AD118" s="989"/>
      <c r="AE118" s="990"/>
      <c r="AF118" s="991" t="s">
        <v>424</v>
      </c>
      <c r="AG118" s="989"/>
      <c r="AH118" s="989"/>
      <c r="AI118" s="989"/>
      <c r="AJ118" s="990"/>
      <c r="AK118" s="991" t="s">
        <v>304</v>
      </c>
      <c r="AL118" s="989"/>
      <c r="AM118" s="989"/>
      <c r="AN118" s="989"/>
      <c r="AO118" s="990"/>
      <c r="AP118" s="992" t="s">
        <v>425</v>
      </c>
      <c r="AQ118" s="993"/>
      <c r="AR118" s="993"/>
      <c r="AS118" s="993"/>
      <c r="AT118" s="994"/>
      <c r="AU118" s="1023"/>
      <c r="AV118" s="1024"/>
      <c r="AW118" s="1024"/>
      <c r="AX118" s="1024"/>
      <c r="AY118" s="1024"/>
      <c r="AZ118" s="966" t="s">
        <v>454</v>
      </c>
      <c r="BA118" s="967"/>
      <c r="BB118" s="967"/>
      <c r="BC118" s="967"/>
      <c r="BD118" s="967"/>
      <c r="BE118" s="967"/>
      <c r="BF118" s="967"/>
      <c r="BG118" s="967"/>
      <c r="BH118" s="967"/>
      <c r="BI118" s="967"/>
      <c r="BJ118" s="967"/>
      <c r="BK118" s="967"/>
      <c r="BL118" s="967"/>
      <c r="BM118" s="967"/>
      <c r="BN118" s="967"/>
      <c r="BO118" s="967"/>
      <c r="BP118" s="968"/>
      <c r="BQ118" s="969" t="s">
        <v>177</v>
      </c>
      <c r="BR118" s="932"/>
      <c r="BS118" s="932"/>
      <c r="BT118" s="932"/>
      <c r="BU118" s="932"/>
      <c r="BV118" s="932" t="s">
        <v>177</v>
      </c>
      <c r="BW118" s="932"/>
      <c r="BX118" s="932"/>
      <c r="BY118" s="932"/>
      <c r="BZ118" s="932"/>
      <c r="CA118" s="932" t="s">
        <v>177</v>
      </c>
      <c r="CB118" s="932"/>
      <c r="CC118" s="932"/>
      <c r="CD118" s="932"/>
      <c r="CE118" s="932"/>
      <c r="CF118" s="962" t="s">
        <v>177</v>
      </c>
      <c r="CG118" s="963"/>
      <c r="CH118" s="963"/>
      <c r="CI118" s="963"/>
      <c r="CJ118" s="963"/>
      <c r="CK118" s="1018"/>
      <c r="CL118" s="905"/>
      <c r="CM118" s="908" t="s">
        <v>455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177</v>
      </c>
      <c r="DH118" s="864"/>
      <c r="DI118" s="864"/>
      <c r="DJ118" s="864"/>
      <c r="DK118" s="865"/>
      <c r="DL118" s="866" t="s">
        <v>177</v>
      </c>
      <c r="DM118" s="864"/>
      <c r="DN118" s="864"/>
      <c r="DO118" s="864"/>
      <c r="DP118" s="865"/>
      <c r="DQ118" s="866" t="s">
        <v>177</v>
      </c>
      <c r="DR118" s="864"/>
      <c r="DS118" s="864"/>
      <c r="DT118" s="864"/>
      <c r="DU118" s="865"/>
      <c r="DV118" s="911" t="s">
        <v>177</v>
      </c>
      <c r="DW118" s="912"/>
      <c r="DX118" s="912"/>
      <c r="DY118" s="912"/>
      <c r="DZ118" s="913"/>
    </row>
    <row r="119" spans="1:130" s="248" customFormat="1" ht="26.25" customHeight="1" x14ac:dyDescent="0.15">
      <c r="A119" s="902" t="s">
        <v>429</v>
      </c>
      <c r="B119" s="903"/>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177</v>
      </c>
      <c r="AB119" s="982"/>
      <c r="AC119" s="982"/>
      <c r="AD119" s="982"/>
      <c r="AE119" s="983"/>
      <c r="AF119" s="984" t="s">
        <v>177</v>
      </c>
      <c r="AG119" s="982"/>
      <c r="AH119" s="982"/>
      <c r="AI119" s="982"/>
      <c r="AJ119" s="983"/>
      <c r="AK119" s="984" t="s">
        <v>177</v>
      </c>
      <c r="AL119" s="982"/>
      <c r="AM119" s="982"/>
      <c r="AN119" s="982"/>
      <c r="AO119" s="983"/>
      <c r="AP119" s="985" t="s">
        <v>177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456</v>
      </c>
      <c r="BP119" s="965"/>
      <c r="BQ119" s="969">
        <v>26376424</v>
      </c>
      <c r="BR119" s="932"/>
      <c r="BS119" s="932"/>
      <c r="BT119" s="932"/>
      <c r="BU119" s="932"/>
      <c r="BV119" s="932">
        <v>25725899</v>
      </c>
      <c r="BW119" s="932"/>
      <c r="BX119" s="932"/>
      <c r="BY119" s="932"/>
      <c r="BZ119" s="932"/>
      <c r="CA119" s="932">
        <v>25240757</v>
      </c>
      <c r="CB119" s="932"/>
      <c r="CC119" s="932"/>
      <c r="CD119" s="932"/>
      <c r="CE119" s="932"/>
      <c r="CF119" s="830"/>
      <c r="CG119" s="831"/>
      <c r="CH119" s="831"/>
      <c r="CI119" s="831"/>
      <c r="CJ119" s="921"/>
      <c r="CK119" s="1019"/>
      <c r="CL119" s="907"/>
      <c r="CM119" s="925" t="s">
        <v>457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177</v>
      </c>
      <c r="DH119" s="847"/>
      <c r="DI119" s="847"/>
      <c r="DJ119" s="847"/>
      <c r="DK119" s="848"/>
      <c r="DL119" s="849" t="s">
        <v>177</v>
      </c>
      <c r="DM119" s="847"/>
      <c r="DN119" s="847"/>
      <c r="DO119" s="847"/>
      <c r="DP119" s="848"/>
      <c r="DQ119" s="849" t="s">
        <v>177</v>
      </c>
      <c r="DR119" s="847"/>
      <c r="DS119" s="847"/>
      <c r="DT119" s="847"/>
      <c r="DU119" s="848"/>
      <c r="DV119" s="935" t="s">
        <v>177</v>
      </c>
      <c r="DW119" s="936"/>
      <c r="DX119" s="936"/>
      <c r="DY119" s="936"/>
      <c r="DZ119" s="937"/>
    </row>
    <row r="120" spans="1:130" s="248" customFormat="1" ht="26.25" customHeight="1" x14ac:dyDescent="0.15">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177</v>
      </c>
      <c r="AB120" s="864"/>
      <c r="AC120" s="864"/>
      <c r="AD120" s="864"/>
      <c r="AE120" s="865"/>
      <c r="AF120" s="866" t="s">
        <v>177</v>
      </c>
      <c r="AG120" s="864"/>
      <c r="AH120" s="864"/>
      <c r="AI120" s="864"/>
      <c r="AJ120" s="865"/>
      <c r="AK120" s="866" t="s">
        <v>177</v>
      </c>
      <c r="AL120" s="864"/>
      <c r="AM120" s="864"/>
      <c r="AN120" s="864"/>
      <c r="AO120" s="865"/>
      <c r="AP120" s="911" t="s">
        <v>177</v>
      </c>
      <c r="AQ120" s="912"/>
      <c r="AR120" s="912"/>
      <c r="AS120" s="912"/>
      <c r="AT120" s="913"/>
      <c r="AU120" s="970" t="s">
        <v>458</v>
      </c>
      <c r="AV120" s="971"/>
      <c r="AW120" s="971"/>
      <c r="AX120" s="971"/>
      <c r="AY120" s="972"/>
      <c r="AZ120" s="947" t="s">
        <v>459</v>
      </c>
      <c r="BA120" s="892"/>
      <c r="BB120" s="892"/>
      <c r="BC120" s="892"/>
      <c r="BD120" s="892"/>
      <c r="BE120" s="892"/>
      <c r="BF120" s="892"/>
      <c r="BG120" s="892"/>
      <c r="BH120" s="892"/>
      <c r="BI120" s="892"/>
      <c r="BJ120" s="892"/>
      <c r="BK120" s="892"/>
      <c r="BL120" s="892"/>
      <c r="BM120" s="892"/>
      <c r="BN120" s="892"/>
      <c r="BO120" s="892"/>
      <c r="BP120" s="893"/>
      <c r="BQ120" s="948">
        <v>2792310</v>
      </c>
      <c r="BR120" s="929"/>
      <c r="BS120" s="929"/>
      <c r="BT120" s="929"/>
      <c r="BU120" s="929"/>
      <c r="BV120" s="929">
        <v>3057523</v>
      </c>
      <c r="BW120" s="929"/>
      <c r="BX120" s="929"/>
      <c r="BY120" s="929"/>
      <c r="BZ120" s="929"/>
      <c r="CA120" s="929">
        <v>4110159</v>
      </c>
      <c r="CB120" s="929"/>
      <c r="CC120" s="929"/>
      <c r="CD120" s="929"/>
      <c r="CE120" s="929"/>
      <c r="CF120" s="953">
        <v>60.3</v>
      </c>
      <c r="CG120" s="954"/>
      <c r="CH120" s="954"/>
      <c r="CI120" s="954"/>
      <c r="CJ120" s="954"/>
      <c r="CK120" s="955" t="s">
        <v>460</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3323040</v>
      </c>
      <c r="DH120" s="929"/>
      <c r="DI120" s="929"/>
      <c r="DJ120" s="929"/>
      <c r="DK120" s="929"/>
      <c r="DL120" s="929">
        <v>3142271</v>
      </c>
      <c r="DM120" s="929"/>
      <c r="DN120" s="929"/>
      <c r="DO120" s="929"/>
      <c r="DP120" s="929"/>
      <c r="DQ120" s="929">
        <v>2932352</v>
      </c>
      <c r="DR120" s="929"/>
      <c r="DS120" s="929"/>
      <c r="DT120" s="929"/>
      <c r="DU120" s="929"/>
      <c r="DV120" s="930">
        <v>43</v>
      </c>
      <c r="DW120" s="930"/>
      <c r="DX120" s="930"/>
      <c r="DY120" s="930"/>
      <c r="DZ120" s="931"/>
    </row>
    <row r="121" spans="1:130" s="248" customFormat="1" ht="26.25" customHeight="1" x14ac:dyDescent="0.15">
      <c r="A121" s="904"/>
      <c r="B121" s="905"/>
      <c r="C121" s="950" t="s">
        <v>461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177</v>
      </c>
      <c r="AB121" s="864"/>
      <c r="AC121" s="864"/>
      <c r="AD121" s="864"/>
      <c r="AE121" s="865"/>
      <c r="AF121" s="866" t="s">
        <v>177</v>
      </c>
      <c r="AG121" s="864"/>
      <c r="AH121" s="864"/>
      <c r="AI121" s="864"/>
      <c r="AJ121" s="865"/>
      <c r="AK121" s="866" t="s">
        <v>177</v>
      </c>
      <c r="AL121" s="864"/>
      <c r="AM121" s="864"/>
      <c r="AN121" s="864"/>
      <c r="AO121" s="865"/>
      <c r="AP121" s="911" t="s">
        <v>177</v>
      </c>
      <c r="AQ121" s="912"/>
      <c r="AR121" s="912"/>
      <c r="AS121" s="912"/>
      <c r="AT121" s="913"/>
      <c r="AU121" s="973"/>
      <c r="AV121" s="974"/>
      <c r="AW121" s="974"/>
      <c r="AX121" s="974"/>
      <c r="AY121" s="975"/>
      <c r="AZ121" s="899" t="s">
        <v>462</v>
      </c>
      <c r="BA121" s="834"/>
      <c r="BB121" s="834"/>
      <c r="BC121" s="834"/>
      <c r="BD121" s="834"/>
      <c r="BE121" s="834"/>
      <c r="BF121" s="834"/>
      <c r="BG121" s="834"/>
      <c r="BH121" s="834"/>
      <c r="BI121" s="834"/>
      <c r="BJ121" s="834"/>
      <c r="BK121" s="834"/>
      <c r="BL121" s="834"/>
      <c r="BM121" s="834"/>
      <c r="BN121" s="834"/>
      <c r="BO121" s="834"/>
      <c r="BP121" s="835"/>
      <c r="BQ121" s="900">
        <v>157978</v>
      </c>
      <c r="BR121" s="901"/>
      <c r="BS121" s="901"/>
      <c r="BT121" s="901"/>
      <c r="BU121" s="901"/>
      <c r="BV121" s="901">
        <v>731326</v>
      </c>
      <c r="BW121" s="901"/>
      <c r="BX121" s="901"/>
      <c r="BY121" s="901"/>
      <c r="BZ121" s="901"/>
      <c r="CA121" s="901">
        <v>660314</v>
      </c>
      <c r="CB121" s="901"/>
      <c r="CC121" s="901"/>
      <c r="CD121" s="901"/>
      <c r="CE121" s="901"/>
      <c r="CF121" s="962">
        <v>9.6999999999999993</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457503</v>
      </c>
      <c r="DH121" s="901"/>
      <c r="DI121" s="901"/>
      <c r="DJ121" s="901"/>
      <c r="DK121" s="901"/>
      <c r="DL121" s="901">
        <v>437389</v>
      </c>
      <c r="DM121" s="901"/>
      <c r="DN121" s="901"/>
      <c r="DO121" s="901"/>
      <c r="DP121" s="901"/>
      <c r="DQ121" s="901">
        <v>420816</v>
      </c>
      <c r="DR121" s="901"/>
      <c r="DS121" s="901"/>
      <c r="DT121" s="901"/>
      <c r="DU121" s="901"/>
      <c r="DV121" s="878">
        <v>6.2</v>
      </c>
      <c r="DW121" s="878"/>
      <c r="DX121" s="878"/>
      <c r="DY121" s="878"/>
      <c r="DZ121" s="879"/>
    </row>
    <row r="122" spans="1:130" s="248" customFormat="1" ht="26.25" customHeight="1" x14ac:dyDescent="0.15">
      <c r="A122" s="904"/>
      <c r="B122" s="905"/>
      <c r="C122" s="908" t="s">
        <v>444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177</v>
      </c>
      <c r="AB122" s="864"/>
      <c r="AC122" s="864"/>
      <c r="AD122" s="864"/>
      <c r="AE122" s="865"/>
      <c r="AF122" s="866" t="s">
        <v>177</v>
      </c>
      <c r="AG122" s="864"/>
      <c r="AH122" s="864"/>
      <c r="AI122" s="864"/>
      <c r="AJ122" s="865"/>
      <c r="AK122" s="866" t="s">
        <v>177</v>
      </c>
      <c r="AL122" s="864"/>
      <c r="AM122" s="864"/>
      <c r="AN122" s="864"/>
      <c r="AO122" s="865"/>
      <c r="AP122" s="911" t="s">
        <v>177</v>
      </c>
      <c r="AQ122" s="912"/>
      <c r="AR122" s="912"/>
      <c r="AS122" s="912"/>
      <c r="AT122" s="913"/>
      <c r="AU122" s="973"/>
      <c r="AV122" s="974"/>
      <c r="AW122" s="974"/>
      <c r="AX122" s="974"/>
      <c r="AY122" s="975"/>
      <c r="AZ122" s="966" t="s">
        <v>463</v>
      </c>
      <c r="BA122" s="967"/>
      <c r="BB122" s="967"/>
      <c r="BC122" s="967"/>
      <c r="BD122" s="967"/>
      <c r="BE122" s="967"/>
      <c r="BF122" s="967"/>
      <c r="BG122" s="967"/>
      <c r="BH122" s="967"/>
      <c r="BI122" s="967"/>
      <c r="BJ122" s="967"/>
      <c r="BK122" s="967"/>
      <c r="BL122" s="967"/>
      <c r="BM122" s="967"/>
      <c r="BN122" s="967"/>
      <c r="BO122" s="967"/>
      <c r="BP122" s="968"/>
      <c r="BQ122" s="969">
        <v>13752568</v>
      </c>
      <c r="BR122" s="932"/>
      <c r="BS122" s="932"/>
      <c r="BT122" s="932"/>
      <c r="BU122" s="932"/>
      <c r="BV122" s="932">
        <v>13432094</v>
      </c>
      <c r="BW122" s="932"/>
      <c r="BX122" s="932"/>
      <c r="BY122" s="932"/>
      <c r="BZ122" s="932"/>
      <c r="CA122" s="932">
        <v>13374506</v>
      </c>
      <c r="CB122" s="932"/>
      <c r="CC122" s="932"/>
      <c r="CD122" s="932"/>
      <c r="CE122" s="932"/>
      <c r="CF122" s="933">
        <v>196.1</v>
      </c>
      <c r="CG122" s="934"/>
      <c r="CH122" s="934"/>
      <c r="CI122" s="934"/>
      <c r="CJ122" s="934"/>
      <c r="CK122" s="956"/>
      <c r="CL122" s="942"/>
      <c r="CM122" s="942"/>
      <c r="CN122" s="942"/>
      <c r="CO122" s="943"/>
      <c r="CP122" s="922" t="s">
        <v>404</v>
      </c>
      <c r="CQ122" s="923"/>
      <c r="CR122" s="923"/>
      <c r="CS122" s="923"/>
      <c r="CT122" s="923"/>
      <c r="CU122" s="923"/>
      <c r="CV122" s="923"/>
      <c r="CW122" s="923"/>
      <c r="CX122" s="923"/>
      <c r="CY122" s="923"/>
      <c r="CZ122" s="923"/>
      <c r="DA122" s="923"/>
      <c r="DB122" s="923"/>
      <c r="DC122" s="923"/>
      <c r="DD122" s="923"/>
      <c r="DE122" s="923"/>
      <c r="DF122" s="924"/>
      <c r="DG122" s="900" t="s">
        <v>177</v>
      </c>
      <c r="DH122" s="901"/>
      <c r="DI122" s="901"/>
      <c r="DJ122" s="901"/>
      <c r="DK122" s="901"/>
      <c r="DL122" s="901" t="s">
        <v>177</v>
      </c>
      <c r="DM122" s="901"/>
      <c r="DN122" s="901"/>
      <c r="DO122" s="901"/>
      <c r="DP122" s="901"/>
      <c r="DQ122" s="901" t="s">
        <v>177</v>
      </c>
      <c r="DR122" s="901"/>
      <c r="DS122" s="901"/>
      <c r="DT122" s="901"/>
      <c r="DU122" s="901"/>
      <c r="DV122" s="878" t="s">
        <v>177</v>
      </c>
      <c r="DW122" s="878"/>
      <c r="DX122" s="878"/>
      <c r="DY122" s="878"/>
      <c r="DZ122" s="879"/>
    </row>
    <row r="123" spans="1:130" s="248" customFormat="1" ht="26.25" customHeight="1" x14ac:dyDescent="0.15">
      <c r="A123" s="904"/>
      <c r="B123" s="905"/>
      <c r="C123" s="908" t="s">
        <v>450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177</v>
      </c>
      <c r="AB123" s="864"/>
      <c r="AC123" s="864"/>
      <c r="AD123" s="864"/>
      <c r="AE123" s="865"/>
      <c r="AF123" s="866" t="s">
        <v>177</v>
      </c>
      <c r="AG123" s="864"/>
      <c r="AH123" s="864"/>
      <c r="AI123" s="864"/>
      <c r="AJ123" s="865"/>
      <c r="AK123" s="866" t="s">
        <v>177</v>
      </c>
      <c r="AL123" s="864"/>
      <c r="AM123" s="864"/>
      <c r="AN123" s="864"/>
      <c r="AO123" s="865"/>
      <c r="AP123" s="911" t="s">
        <v>177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464</v>
      </c>
      <c r="BP123" s="965"/>
      <c r="BQ123" s="919">
        <v>16702856</v>
      </c>
      <c r="BR123" s="920"/>
      <c r="BS123" s="920"/>
      <c r="BT123" s="920"/>
      <c r="BU123" s="920"/>
      <c r="BV123" s="920">
        <v>17220943</v>
      </c>
      <c r="BW123" s="920"/>
      <c r="BX123" s="920"/>
      <c r="BY123" s="920"/>
      <c r="BZ123" s="920"/>
      <c r="CA123" s="920">
        <v>18144979</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177</v>
      </c>
      <c r="DH123" s="864"/>
      <c r="DI123" s="864"/>
      <c r="DJ123" s="864"/>
      <c r="DK123" s="865"/>
      <c r="DL123" s="866" t="s">
        <v>177</v>
      </c>
      <c r="DM123" s="864"/>
      <c r="DN123" s="864"/>
      <c r="DO123" s="864"/>
      <c r="DP123" s="865"/>
      <c r="DQ123" s="866" t="s">
        <v>177</v>
      </c>
      <c r="DR123" s="864"/>
      <c r="DS123" s="864"/>
      <c r="DT123" s="864"/>
      <c r="DU123" s="865"/>
      <c r="DV123" s="911" t="s">
        <v>177</v>
      </c>
      <c r="DW123" s="912"/>
      <c r="DX123" s="912"/>
      <c r="DY123" s="912"/>
      <c r="DZ123" s="913"/>
    </row>
    <row r="124" spans="1:130" s="248" customFormat="1" ht="26.25" customHeight="1" thickBot="1" x14ac:dyDescent="0.2">
      <c r="A124" s="904"/>
      <c r="B124" s="905"/>
      <c r="C124" s="908" t="s">
        <v>453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177</v>
      </c>
      <c r="AB124" s="864"/>
      <c r="AC124" s="864"/>
      <c r="AD124" s="864"/>
      <c r="AE124" s="865"/>
      <c r="AF124" s="866" t="s">
        <v>177</v>
      </c>
      <c r="AG124" s="864"/>
      <c r="AH124" s="864"/>
      <c r="AI124" s="864"/>
      <c r="AJ124" s="865"/>
      <c r="AK124" s="866" t="s">
        <v>177</v>
      </c>
      <c r="AL124" s="864"/>
      <c r="AM124" s="864"/>
      <c r="AN124" s="864"/>
      <c r="AO124" s="865"/>
      <c r="AP124" s="911" t="s">
        <v>177</v>
      </c>
      <c r="AQ124" s="912"/>
      <c r="AR124" s="912"/>
      <c r="AS124" s="912"/>
      <c r="AT124" s="913"/>
      <c r="AU124" s="914" t="s">
        <v>465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146.5</v>
      </c>
      <c r="BR124" s="918"/>
      <c r="BS124" s="918"/>
      <c r="BT124" s="918"/>
      <c r="BU124" s="918"/>
      <c r="BV124" s="918">
        <v>130</v>
      </c>
      <c r="BW124" s="918"/>
      <c r="BX124" s="918"/>
      <c r="BY124" s="918"/>
      <c r="BZ124" s="918"/>
      <c r="CA124" s="918">
        <v>104</v>
      </c>
      <c r="CB124" s="918"/>
      <c r="CC124" s="918"/>
      <c r="CD124" s="918"/>
      <c r="CE124" s="918"/>
      <c r="CF124" s="808"/>
      <c r="CG124" s="809"/>
      <c r="CH124" s="809"/>
      <c r="CI124" s="809"/>
      <c r="CJ124" s="949"/>
      <c r="CK124" s="957"/>
      <c r="CL124" s="957"/>
      <c r="CM124" s="957"/>
      <c r="CN124" s="957"/>
      <c r="CO124" s="958"/>
      <c r="CP124" s="922" t="s">
        <v>466</v>
      </c>
      <c r="CQ124" s="923"/>
      <c r="CR124" s="923"/>
      <c r="CS124" s="923"/>
      <c r="CT124" s="923"/>
      <c r="CU124" s="923"/>
      <c r="CV124" s="923"/>
      <c r="CW124" s="923"/>
      <c r="CX124" s="923"/>
      <c r="CY124" s="923"/>
      <c r="CZ124" s="923"/>
      <c r="DA124" s="923"/>
      <c r="DB124" s="923"/>
      <c r="DC124" s="923"/>
      <c r="DD124" s="923"/>
      <c r="DE124" s="923"/>
      <c r="DF124" s="924"/>
      <c r="DG124" s="846">
        <v>1195104</v>
      </c>
      <c r="DH124" s="847"/>
      <c r="DI124" s="847"/>
      <c r="DJ124" s="847"/>
      <c r="DK124" s="848"/>
      <c r="DL124" s="849" t="s">
        <v>177</v>
      </c>
      <c r="DM124" s="847"/>
      <c r="DN124" s="847"/>
      <c r="DO124" s="847"/>
      <c r="DP124" s="848"/>
      <c r="DQ124" s="849" t="s">
        <v>177</v>
      </c>
      <c r="DR124" s="847"/>
      <c r="DS124" s="847"/>
      <c r="DT124" s="847"/>
      <c r="DU124" s="848"/>
      <c r="DV124" s="935" t="s">
        <v>177</v>
      </c>
      <c r="DW124" s="936"/>
      <c r="DX124" s="936"/>
      <c r="DY124" s="936"/>
      <c r="DZ124" s="937"/>
    </row>
    <row r="125" spans="1:130" s="248" customFormat="1" ht="26.25" customHeight="1" x14ac:dyDescent="0.15">
      <c r="A125" s="904"/>
      <c r="B125" s="905"/>
      <c r="C125" s="908" t="s">
        <v>455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177</v>
      </c>
      <c r="AB125" s="864"/>
      <c r="AC125" s="864"/>
      <c r="AD125" s="864"/>
      <c r="AE125" s="865"/>
      <c r="AF125" s="866" t="s">
        <v>177</v>
      </c>
      <c r="AG125" s="864"/>
      <c r="AH125" s="864"/>
      <c r="AI125" s="864"/>
      <c r="AJ125" s="865"/>
      <c r="AK125" s="866" t="s">
        <v>177</v>
      </c>
      <c r="AL125" s="864"/>
      <c r="AM125" s="864"/>
      <c r="AN125" s="864"/>
      <c r="AO125" s="865"/>
      <c r="AP125" s="911" t="s">
        <v>177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467</v>
      </c>
      <c r="CL125" s="939"/>
      <c r="CM125" s="939"/>
      <c r="CN125" s="939"/>
      <c r="CO125" s="940"/>
      <c r="CP125" s="947" t="s">
        <v>468</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177</v>
      </c>
      <c r="DR125" s="929"/>
      <c r="DS125" s="929"/>
      <c r="DT125" s="929"/>
      <c r="DU125" s="929"/>
      <c r="DV125" s="930" t="s">
        <v>177</v>
      </c>
      <c r="DW125" s="930"/>
      <c r="DX125" s="930"/>
      <c r="DY125" s="930"/>
      <c r="DZ125" s="931"/>
    </row>
    <row r="126" spans="1:130" s="248" customFormat="1" ht="26.25" customHeight="1" thickBot="1" x14ac:dyDescent="0.2">
      <c r="A126" s="904"/>
      <c r="B126" s="905"/>
      <c r="C126" s="908" t="s">
        <v>457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177</v>
      </c>
      <c r="AB126" s="864"/>
      <c r="AC126" s="864"/>
      <c r="AD126" s="864"/>
      <c r="AE126" s="865"/>
      <c r="AF126" s="866" t="s">
        <v>177</v>
      </c>
      <c r="AG126" s="864"/>
      <c r="AH126" s="864"/>
      <c r="AI126" s="864"/>
      <c r="AJ126" s="865"/>
      <c r="AK126" s="866" t="s">
        <v>177</v>
      </c>
      <c r="AL126" s="864"/>
      <c r="AM126" s="864"/>
      <c r="AN126" s="864"/>
      <c r="AO126" s="865"/>
      <c r="AP126" s="911" t="s">
        <v>177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469</v>
      </c>
      <c r="CQ126" s="834"/>
      <c r="CR126" s="834"/>
      <c r="CS126" s="834"/>
      <c r="CT126" s="834"/>
      <c r="CU126" s="834"/>
      <c r="CV126" s="834"/>
      <c r="CW126" s="834"/>
      <c r="CX126" s="834"/>
      <c r="CY126" s="834"/>
      <c r="CZ126" s="834"/>
      <c r="DA126" s="834"/>
      <c r="DB126" s="834"/>
      <c r="DC126" s="834"/>
      <c r="DD126" s="834"/>
      <c r="DE126" s="834"/>
      <c r="DF126" s="835"/>
      <c r="DG126" s="900" t="s">
        <v>177</v>
      </c>
      <c r="DH126" s="901"/>
      <c r="DI126" s="901"/>
      <c r="DJ126" s="901"/>
      <c r="DK126" s="901"/>
      <c r="DL126" s="901" t="s">
        <v>177</v>
      </c>
      <c r="DM126" s="901"/>
      <c r="DN126" s="901"/>
      <c r="DO126" s="901"/>
      <c r="DP126" s="901"/>
      <c r="DQ126" s="901" t="s">
        <v>177</v>
      </c>
      <c r="DR126" s="901"/>
      <c r="DS126" s="901"/>
      <c r="DT126" s="901"/>
      <c r="DU126" s="901"/>
      <c r="DV126" s="878" t="s">
        <v>177</v>
      </c>
      <c r="DW126" s="878"/>
      <c r="DX126" s="878"/>
      <c r="DY126" s="878"/>
      <c r="DZ126" s="879"/>
    </row>
    <row r="127" spans="1:130" s="248" customFormat="1" ht="26.25" customHeight="1" x14ac:dyDescent="0.15">
      <c r="A127" s="906"/>
      <c r="B127" s="907"/>
      <c r="C127" s="925" t="s">
        <v>470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177</v>
      </c>
      <c r="AB127" s="864"/>
      <c r="AC127" s="864"/>
      <c r="AD127" s="864"/>
      <c r="AE127" s="865"/>
      <c r="AF127" s="866" t="s">
        <v>177</v>
      </c>
      <c r="AG127" s="864"/>
      <c r="AH127" s="864"/>
      <c r="AI127" s="864"/>
      <c r="AJ127" s="865"/>
      <c r="AK127" s="866" t="s">
        <v>177</v>
      </c>
      <c r="AL127" s="864"/>
      <c r="AM127" s="864"/>
      <c r="AN127" s="864"/>
      <c r="AO127" s="865"/>
      <c r="AP127" s="911" t="s">
        <v>177</v>
      </c>
      <c r="AQ127" s="912"/>
      <c r="AR127" s="912"/>
      <c r="AS127" s="912"/>
      <c r="AT127" s="913"/>
      <c r="AU127" s="284"/>
      <c r="AV127" s="284"/>
      <c r="AW127" s="284"/>
      <c r="AX127" s="928" t="s">
        <v>471</v>
      </c>
      <c r="AY127" s="896"/>
      <c r="AZ127" s="896"/>
      <c r="BA127" s="896"/>
      <c r="BB127" s="896"/>
      <c r="BC127" s="896"/>
      <c r="BD127" s="896"/>
      <c r="BE127" s="897"/>
      <c r="BF127" s="895" t="s">
        <v>472</v>
      </c>
      <c r="BG127" s="896"/>
      <c r="BH127" s="896"/>
      <c r="BI127" s="896"/>
      <c r="BJ127" s="896"/>
      <c r="BK127" s="896"/>
      <c r="BL127" s="897"/>
      <c r="BM127" s="895" t="s">
        <v>473</v>
      </c>
      <c r="BN127" s="896"/>
      <c r="BO127" s="896"/>
      <c r="BP127" s="896"/>
      <c r="BQ127" s="896"/>
      <c r="BR127" s="896"/>
      <c r="BS127" s="897"/>
      <c r="BT127" s="895" t="s">
        <v>474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475</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177</v>
      </c>
      <c r="DM127" s="901"/>
      <c r="DN127" s="901"/>
      <c r="DO127" s="901"/>
      <c r="DP127" s="901"/>
      <c r="DQ127" s="901" t="s">
        <v>177</v>
      </c>
      <c r="DR127" s="901"/>
      <c r="DS127" s="901"/>
      <c r="DT127" s="901"/>
      <c r="DU127" s="901"/>
      <c r="DV127" s="878" t="s">
        <v>177</v>
      </c>
      <c r="DW127" s="878"/>
      <c r="DX127" s="878"/>
      <c r="DY127" s="878"/>
      <c r="DZ127" s="879"/>
    </row>
    <row r="128" spans="1:130" s="248" customFormat="1" ht="26.25" customHeight="1" thickBot="1" x14ac:dyDescent="0.2">
      <c r="A128" s="880" t="s">
        <v>476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477</v>
      </c>
      <c r="X128" s="882"/>
      <c r="Y128" s="882"/>
      <c r="Z128" s="883"/>
      <c r="AA128" s="884">
        <v>27507</v>
      </c>
      <c r="AB128" s="885"/>
      <c r="AC128" s="885"/>
      <c r="AD128" s="885"/>
      <c r="AE128" s="886"/>
      <c r="AF128" s="887">
        <v>87912</v>
      </c>
      <c r="AG128" s="885"/>
      <c r="AH128" s="885"/>
      <c r="AI128" s="885"/>
      <c r="AJ128" s="886"/>
      <c r="AK128" s="887">
        <v>80879</v>
      </c>
      <c r="AL128" s="885"/>
      <c r="AM128" s="885"/>
      <c r="AN128" s="885"/>
      <c r="AO128" s="886"/>
      <c r="AP128" s="888"/>
      <c r="AQ128" s="889"/>
      <c r="AR128" s="889"/>
      <c r="AS128" s="889"/>
      <c r="AT128" s="890"/>
      <c r="AU128" s="284"/>
      <c r="AV128" s="284"/>
      <c r="AW128" s="284"/>
      <c r="AX128" s="891" t="s">
        <v>478</v>
      </c>
      <c r="AY128" s="892"/>
      <c r="AZ128" s="892"/>
      <c r="BA128" s="892"/>
      <c r="BB128" s="892"/>
      <c r="BC128" s="892"/>
      <c r="BD128" s="892"/>
      <c r="BE128" s="893"/>
      <c r="BF128" s="870" t="s">
        <v>177</v>
      </c>
      <c r="BG128" s="871"/>
      <c r="BH128" s="871"/>
      <c r="BI128" s="871"/>
      <c r="BJ128" s="871"/>
      <c r="BK128" s="871"/>
      <c r="BL128" s="894"/>
      <c r="BM128" s="870">
        <v>13.75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479</v>
      </c>
      <c r="CQ128" s="812"/>
      <c r="CR128" s="812"/>
      <c r="CS128" s="812"/>
      <c r="CT128" s="812"/>
      <c r="CU128" s="812"/>
      <c r="CV128" s="812"/>
      <c r="CW128" s="812"/>
      <c r="CX128" s="812"/>
      <c r="CY128" s="812"/>
      <c r="CZ128" s="812"/>
      <c r="DA128" s="812"/>
      <c r="DB128" s="812"/>
      <c r="DC128" s="812"/>
      <c r="DD128" s="812"/>
      <c r="DE128" s="812"/>
      <c r="DF128" s="813"/>
      <c r="DG128" s="874" t="s">
        <v>177</v>
      </c>
      <c r="DH128" s="875"/>
      <c r="DI128" s="875"/>
      <c r="DJ128" s="875"/>
      <c r="DK128" s="875"/>
      <c r="DL128" s="875" t="s">
        <v>177</v>
      </c>
      <c r="DM128" s="875"/>
      <c r="DN128" s="875"/>
      <c r="DO128" s="875"/>
      <c r="DP128" s="875"/>
      <c r="DQ128" s="875" t="s">
        <v>177</v>
      </c>
      <c r="DR128" s="875"/>
      <c r="DS128" s="875"/>
      <c r="DT128" s="875"/>
      <c r="DU128" s="875"/>
      <c r="DV128" s="876" t="s">
        <v>177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480</v>
      </c>
      <c r="X129" s="861"/>
      <c r="Y129" s="861"/>
      <c r="Z129" s="862"/>
      <c r="AA129" s="863">
        <v>7818808</v>
      </c>
      <c r="AB129" s="864"/>
      <c r="AC129" s="864"/>
      <c r="AD129" s="864"/>
      <c r="AE129" s="865"/>
      <c r="AF129" s="866">
        <v>7739059</v>
      </c>
      <c r="AG129" s="864"/>
      <c r="AH129" s="864"/>
      <c r="AI129" s="864"/>
      <c r="AJ129" s="865"/>
      <c r="AK129" s="866">
        <v>8012737</v>
      </c>
      <c r="AL129" s="864"/>
      <c r="AM129" s="864"/>
      <c r="AN129" s="864"/>
      <c r="AO129" s="865"/>
      <c r="AP129" s="867"/>
      <c r="AQ129" s="868"/>
      <c r="AR129" s="868"/>
      <c r="AS129" s="868"/>
      <c r="AT129" s="869"/>
      <c r="AU129" s="286"/>
      <c r="AV129" s="286"/>
      <c r="AW129" s="286"/>
      <c r="AX129" s="833" t="s">
        <v>481</v>
      </c>
      <c r="AY129" s="834"/>
      <c r="AZ129" s="834"/>
      <c r="BA129" s="834"/>
      <c r="BB129" s="834"/>
      <c r="BC129" s="834"/>
      <c r="BD129" s="834"/>
      <c r="BE129" s="835"/>
      <c r="BF129" s="853" t="s">
        <v>177</v>
      </c>
      <c r="BG129" s="854"/>
      <c r="BH129" s="854"/>
      <c r="BI129" s="854"/>
      <c r="BJ129" s="854"/>
      <c r="BK129" s="854"/>
      <c r="BL129" s="855"/>
      <c r="BM129" s="853">
        <v>18.75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483</v>
      </c>
      <c r="X130" s="861"/>
      <c r="Y130" s="861"/>
      <c r="Z130" s="862"/>
      <c r="AA130" s="863">
        <v>1218168</v>
      </c>
      <c r="AB130" s="864"/>
      <c r="AC130" s="864"/>
      <c r="AD130" s="864"/>
      <c r="AE130" s="865"/>
      <c r="AF130" s="866">
        <v>1199830</v>
      </c>
      <c r="AG130" s="864"/>
      <c r="AH130" s="864"/>
      <c r="AI130" s="864"/>
      <c r="AJ130" s="865"/>
      <c r="AK130" s="866">
        <v>1192236</v>
      </c>
      <c r="AL130" s="864"/>
      <c r="AM130" s="864"/>
      <c r="AN130" s="864"/>
      <c r="AO130" s="865"/>
      <c r="AP130" s="867"/>
      <c r="AQ130" s="868"/>
      <c r="AR130" s="868"/>
      <c r="AS130" s="868"/>
      <c r="AT130" s="869"/>
      <c r="AU130" s="286"/>
      <c r="AV130" s="286"/>
      <c r="AW130" s="286"/>
      <c r="AX130" s="833" t="s">
        <v>484</v>
      </c>
      <c r="AY130" s="834"/>
      <c r="AZ130" s="834"/>
      <c r="BA130" s="834"/>
      <c r="BB130" s="834"/>
      <c r="BC130" s="834"/>
      <c r="BD130" s="834"/>
      <c r="BE130" s="835"/>
      <c r="BF130" s="836">
        <v>15.3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485</v>
      </c>
      <c r="X131" s="844"/>
      <c r="Y131" s="844"/>
      <c r="Z131" s="845"/>
      <c r="AA131" s="846">
        <v>6600640</v>
      </c>
      <c r="AB131" s="847"/>
      <c r="AC131" s="847"/>
      <c r="AD131" s="847"/>
      <c r="AE131" s="848"/>
      <c r="AF131" s="849">
        <v>6539229</v>
      </c>
      <c r="AG131" s="847"/>
      <c r="AH131" s="847"/>
      <c r="AI131" s="847"/>
      <c r="AJ131" s="848"/>
      <c r="AK131" s="849">
        <v>6820501</v>
      </c>
      <c r="AL131" s="847"/>
      <c r="AM131" s="847"/>
      <c r="AN131" s="847"/>
      <c r="AO131" s="848"/>
      <c r="AP131" s="850"/>
      <c r="AQ131" s="851"/>
      <c r="AR131" s="851"/>
      <c r="AS131" s="851"/>
      <c r="AT131" s="852"/>
      <c r="AU131" s="286"/>
      <c r="AV131" s="286"/>
      <c r="AW131" s="286"/>
      <c r="AX131" s="811" t="s">
        <v>486</v>
      </c>
      <c r="AY131" s="812"/>
      <c r="AZ131" s="812"/>
      <c r="BA131" s="812"/>
      <c r="BB131" s="812"/>
      <c r="BC131" s="812"/>
      <c r="BD131" s="812"/>
      <c r="BE131" s="813"/>
      <c r="BF131" s="814">
        <v>104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488</v>
      </c>
      <c r="W132" s="824"/>
      <c r="X132" s="824"/>
      <c r="Y132" s="824"/>
      <c r="Z132" s="825"/>
      <c r="AA132" s="826">
        <v>16.086485549999999</v>
      </c>
      <c r="AB132" s="827"/>
      <c r="AC132" s="827"/>
      <c r="AD132" s="827"/>
      <c r="AE132" s="828"/>
      <c r="AF132" s="829">
        <v>15.422490939999999</v>
      </c>
      <c r="AG132" s="827"/>
      <c r="AH132" s="827"/>
      <c r="AI132" s="827"/>
      <c r="AJ132" s="828"/>
      <c r="AK132" s="829">
        <v>14.548638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489</v>
      </c>
      <c r="W133" s="803"/>
      <c r="X133" s="803"/>
      <c r="Y133" s="803"/>
      <c r="Z133" s="804"/>
      <c r="AA133" s="805">
        <v>17.7</v>
      </c>
      <c r="AB133" s="806"/>
      <c r="AC133" s="806"/>
      <c r="AD133" s="806"/>
      <c r="AE133" s="807"/>
      <c r="AF133" s="805">
        <v>16.7</v>
      </c>
      <c r="AG133" s="806"/>
      <c r="AH133" s="806"/>
      <c r="AI133" s="806"/>
      <c r="AJ133" s="807"/>
      <c r="AK133" s="805">
        <v>15.3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92LLzOR+c4iIxPgtaKPcWVdJbgz6HoylZeE2izHAzvFhYVkWlbDtOhBInmGjAumG2Bbdom9/eDK+kPJCnB7lQ==" saltValue="XZknYxj2xOumUndMoD5L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XEAr12K9FPzg9+v6M4eueYM39pi/EIHFqObIK0DWWwyL7wUXjzt4tXjKB0TiLkNTI+37Ue/+G/KeID2NcWM3w==" saltValue="8VgDep8eGkxuagV8zWYe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V3" sqref="AV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8zBOZcxdEdIgbLioF65g0E2iUA36QG4EZ/FQDHDg+Al16/uWn8W4jD9plmVN0yC+X1a3wz81RgbhydGgvJ7w==" saltValue="vAQmN7dPzMzlxu92zYc3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I4" sqref="I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493</v>
      </c>
      <c r="AP7" s="305"/>
      <c r="AQ7" s="306" t="s">
        <v>494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495</v>
      </c>
      <c r="AQ8" s="312" t="s">
        <v>496</v>
      </c>
      <c r="AR8" s="313" t="s">
        <v>497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498</v>
      </c>
      <c r="AL9" s="1228"/>
      <c r="AM9" s="1228"/>
      <c r="AN9" s="1229"/>
      <c r="AO9" s="314">
        <v>2386423</v>
      </c>
      <c r="AP9" s="314">
        <v>102938</v>
      </c>
      <c r="AQ9" s="315">
        <v>83474</v>
      </c>
      <c r="AR9" s="316">
        <v>23.3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499</v>
      </c>
      <c r="AL10" s="1228"/>
      <c r="AM10" s="1228"/>
      <c r="AN10" s="1229"/>
      <c r="AO10" s="317">
        <v>41626</v>
      </c>
      <c r="AP10" s="317">
        <v>1796</v>
      </c>
      <c r="AQ10" s="318">
        <v>8278</v>
      </c>
      <c r="AR10" s="319">
        <v>-78.3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500</v>
      </c>
      <c r="AL11" s="1228"/>
      <c r="AM11" s="1228"/>
      <c r="AN11" s="1229"/>
      <c r="AO11" s="317">
        <v>39256</v>
      </c>
      <c r="AP11" s="317">
        <v>1693</v>
      </c>
      <c r="AQ11" s="318">
        <v>1520</v>
      </c>
      <c r="AR11" s="319">
        <v>11.4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501</v>
      </c>
      <c r="AL12" s="1228"/>
      <c r="AM12" s="1228"/>
      <c r="AN12" s="1229"/>
      <c r="AO12" s="317" t="s">
        <v>502</v>
      </c>
      <c r="AP12" s="317" t="s">
        <v>502</v>
      </c>
      <c r="AQ12" s="318">
        <v>13</v>
      </c>
      <c r="AR12" s="319" t="s">
        <v>502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503</v>
      </c>
      <c r="AL13" s="1228"/>
      <c r="AM13" s="1228"/>
      <c r="AN13" s="1229"/>
      <c r="AO13" s="317">
        <v>78284</v>
      </c>
      <c r="AP13" s="317">
        <v>3377</v>
      </c>
      <c r="AQ13" s="318">
        <v>2948</v>
      </c>
      <c r="AR13" s="319">
        <v>14.6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504</v>
      </c>
      <c r="AL14" s="1228"/>
      <c r="AM14" s="1228"/>
      <c r="AN14" s="1229"/>
      <c r="AO14" s="317" t="s">
        <v>502</v>
      </c>
      <c r="AP14" s="317" t="s">
        <v>502</v>
      </c>
      <c r="AQ14" s="318">
        <v>1798</v>
      </c>
      <c r="AR14" s="319" t="s">
        <v>502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505</v>
      </c>
      <c r="AL15" s="1231"/>
      <c r="AM15" s="1231"/>
      <c r="AN15" s="1232"/>
      <c r="AO15" s="317">
        <v>-128568</v>
      </c>
      <c r="AP15" s="317">
        <v>-5546</v>
      </c>
      <c r="AQ15" s="318">
        <v>-6111</v>
      </c>
      <c r="AR15" s="319">
        <v>-9.1999999999999993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2417021</v>
      </c>
      <c r="AP16" s="317">
        <v>104258</v>
      </c>
      <c r="AQ16" s="318">
        <v>91920</v>
      </c>
      <c r="AR16" s="319">
        <v>13.4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510</v>
      </c>
      <c r="AL21" s="1234"/>
      <c r="AM21" s="1234"/>
      <c r="AN21" s="1235"/>
      <c r="AO21" s="330">
        <v>11.47</v>
      </c>
      <c r="AP21" s="331">
        <v>8.52</v>
      </c>
      <c r="AQ21" s="332">
        <v>2.95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511</v>
      </c>
      <c r="AL22" s="1234"/>
      <c r="AM22" s="1234"/>
      <c r="AN22" s="1235"/>
      <c r="AO22" s="335">
        <v>95.8</v>
      </c>
      <c r="AP22" s="336">
        <v>97.5</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493</v>
      </c>
      <c r="AP30" s="305"/>
      <c r="AQ30" s="306" t="s">
        <v>494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495</v>
      </c>
      <c r="AQ31" s="312" t="s">
        <v>496</v>
      </c>
      <c r="AR31" s="313" t="s">
        <v>497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515</v>
      </c>
      <c r="AL32" s="1217"/>
      <c r="AM32" s="1217"/>
      <c r="AN32" s="1218"/>
      <c r="AO32" s="345">
        <v>1734637</v>
      </c>
      <c r="AP32" s="345">
        <v>74824</v>
      </c>
      <c r="AQ32" s="346">
        <v>52518</v>
      </c>
      <c r="AR32" s="347">
        <v>42.5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516</v>
      </c>
      <c r="AL33" s="1217"/>
      <c r="AM33" s="1217"/>
      <c r="AN33" s="1218"/>
      <c r="AO33" s="345" t="s">
        <v>502</v>
      </c>
      <c r="AP33" s="345" t="s">
        <v>502</v>
      </c>
      <c r="AQ33" s="346" t="s">
        <v>502</v>
      </c>
      <c r="AR33" s="347" t="s">
        <v>502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517</v>
      </c>
      <c r="AL34" s="1217"/>
      <c r="AM34" s="1217"/>
      <c r="AN34" s="1218"/>
      <c r="AO34" s="345" t="s">
        <v>502</v>
      </c>
      <c r="AP34" s="345" t="s">
        <v>502</v>
      </c>
      <c r="AQ34" s="346">
        <v>24</v>
      </c>
      <c r="AR34" s="347" t="s">
        <v>502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518</v>
      </c>
      <c r="AL35" s="1217"/>
      <c r="AM35" s="1217"/>
      <c r="AN35" s="1218"/>
      <c r="AO35" s="345">
        <v>307804</v>
      </c>
      <c r="AP35" s="345">
        <v>13277</v>
      </c>
      <c r="AQ35" s="346">
        <v>18573</v>
      </c>
      <c r="AR35" s="347">
        <v>-28.5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519</v>
      </c>
      <c r="AL36" s="1217"/>
      <c r="AM36" s="1217"/>
      <c r="AN36" s="1218"/>
      <c r="AO36" s="345">
        <v>222964</v>
      </c>
      <c r="AP36" s="345">
        <v>9618</v>
      </c>
      <c r="AQ36" s="346">
        <v>2920</v>
      </c>
      <c r="AR36" s="347">
        <v>229.4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520</v>
      </c>
      <c r="AL37" s="1217"/>
      <c r="AM37" s="1217"/>
      <c r="AN37" s="1218"/>
      <c r="AO37" s="345" t="s">
        <v>502</v>
      </c>
      <c r="AP37" s="345" t="s">
        <v>502</v>
      </c>
      <c r="AQ37" s="346">
        <v>483</v>
      </c>
      <c r="AR37" s="347" t="s">
        <v>502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521</v>
      </c>
      <c r="AL38" s="1214"/>
      <c r="AM38" s="1214"/>
      <c r="AN38" s="1215"/>
      <c r="AO38" s="348" t="s">
        <v>502</v>
      </c>
      <c r="AP38" s="348" t="s">
        <v>502</v>
      </c>
      <c r="AQ38" s="349">
        <v>1</v>
      </c>
      <c r="AR38" s="337" t="s">
        <v>502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522</v>
      </c>
      <c r="AL39" s="1214"/>
      <c r="AM39" s="1214"/>
      <c r="AN39" s="1215"/>
      <c r="AO39" s="345">
        <v>-80879</v>
      </c>
      <c r="AP39" s="345">
        <v>-3489</v>
      </c>
      <c r="AQ39" s="346">
        <v>-4335</v>
      </c>
      <c r="AR39" s="347">
        <v>-19.5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523</v>
      </c>
      <c r="AL40" s="1217"/>
      <c r="AM40" s="1217"/>
      <c r="AN40" s="1218"/>
      <c r="AO40" s="345">
        <v>-1192236</v>
      </c>
      <c r="AP40" s="345">
        <v>-51427</v>
      </c>
      <c r="AQ40" s="346">
        <v>-49481</v>
      </c>
      <c r="AR40" s="347">
        <v>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992290</v>
      </c>
      <c r="AP41" s="345">
        <v>42802</v>
      </c>
      <c r="AQ41" s="346">
        <v>20703</v>
      </c>
      <c r="AR41" s="347">
        <v>106.7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493</v>
      </c>
      <c r="AN49" s="1224" t="s">
        <v>527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528</v>
      </c>
      <c r="AO50" s="362" t="s">
        <v>529</v>
      </c>
      <c r="AP50" s="363" t="s">
        <v>530</v>
      </c>
      <c r="AQ50" s="364" t="s">
        <v>531</v>
      </c>
      <c r="AR50" s="365" t="s">
        <v>532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1687170</v>
      </c>
      <c r="AN51" s="367">
        <v>66208</v>
      </c>
      <c r="AO51" s="368">
        <v>9.1999999999999993</v>
      </c>
      <c r="AP51" s="369">
        <v>65876</v>
      </c>
      <c r="AQ51" s="370">
        <v>-19.399999999999999</v>
      </c>
      <c r="AR51" s="371">
        <v>28.6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796858</v>
      </c>
      <c r="AN52" s="375">
        <v>31270</v>
      </c>
      <c r="AO52" s="376">
        <v>26.4</v>
      </c>
      <c r="AP52" s="377">
        <v>36484</v>
      </c>
      <c r="AQ52" s="378">
        <v>-3.8</v>
      </c>
      <c r="AR52" s="379">
        <v>30.2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944650</v>
      </c>
      <c r="AN53" s="367">
        <v>37895</v>
      </c>
      <c r="AO53" s="368">
        <v>-42.8</v>
      </c>
      <c r="AP53" s="369">
        <v>68468</v>
      </c>
      <c r="AQ53" s="370">
        <v>3.9</v>
      </c>
      <c r="AR53" s="371">
        <v>-46.7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475090</v>
      </c>
      <c r="AN54" s="375">
        <v>19058</v>
      </c>
      <c r="AO54" s="376">
        <v>-39.1</v>
      </c>
      <c r="AP54" s="377">
        <v>34140</v>
      </c>
      <c r="AQ54" s="378">
        <v>-6.4</v>
      </c>
      <c r="AR54" s="379">
        <v>-32.700000000000003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381179</v>
      </c>
      <c r="AN55" s="367">
        <v>15693</v>
      </c>
      <c r="AO55" s="368">
        <v>-58.6</v>
      </c>
      <c r="AP55" s="369">
        <v>69729</v>
      </c>
      <c r="AQ55" s="370">
        <v>1.8</v>
      </c>
      <c r="AR55" s="371">
        <v>-60.4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195302</v>
      </c>
      <c r="AN56" s="375">
        <v>8041</v>
      </c>
      <c r="AO56" s="376">
        <v>-57.8</v>
      </c>
      <c r="AP56" s="377">
        <v>38908</v>
      </c>
      <c r="AQ56" s="378">
        <v>14</v>
      </c>
      <c r="AR56" s="379">
        <v>-71.8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262127</v>
      </c>
      <c r="AN57" s="367">
        <v>11035</v>
      </c>
      <c r="AO57" s="368">
        <v>-29.7</v>
      </c>
      <c r="AP57" s="369">
        <v>74581</v>
      </c>
      <c r="AQ57" s="370">
        <v>7</v>
      </c>
      <c r="AR57" s="371">
        <v>-36.700000000000003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178748</v>
      </c>
      <c r="AN58" s="375">
        <v>7525</v>
      </c>
      <c r="AO58" s="376">
        <v>-6.4</v>
      </c>
      <c r="AP58" s="377">
        <v>41563</v>
      </c>
      <c r="AQ58" s="378">
        <v>6.8</v>
      </c>
      <c r="AR58" s="379">
        <v>-13.2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1105071</v>
      </c>
      <c r="AN59" s="367">
        <v>47667</v>
      </c>
      <c r="AO59" s="368">
        <v>332</v>
      </c>
      <c r="AP59" s="369">
        <v>76347</v>
      </c>
      <c r="AQ59" s="370">
        <v>2.4</v>
      </c>
      <c r="AR59" s="371">
        <v>329.6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646052</v>
      </c>
      <c r="AN60" s="375">
        <v>27867</v>
      </c>
      <c r="AO60" s="376">
        <v>270.3</v>
      </c>
      <c r="AP60" s="377">
        <v>41762</v>
      </c>
      <c r="AQ60" s="378">
        <v>0.5</v>
      </c>
      <c r="AR60" s="379">
        <v>269.8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876039</v>
      </c>
      <c r="AN61" s="382">
        <v>35700</v>
      </c>
      <c r="AO61" s="383">
        <v>42</v>
      </c>
      <c r="AP61" s="384">
        <v>71000</v>
      </c>
      <c r="AQ61" s="385">
        <v>-0.9</v>
      </c>
      <c r="AR61" s="371">
        <v>42.9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458410</v>
      </c>
      <c r="AN62" s="375">
        <v>18752</v>
      </c>
      <c r="AO62" s="376">
        <v>38.700000000000003</v>
      </c>
      <c r="AP62" s="377">
        <v>38571</v>
      </c>
      <c r="AQ62" s="378">
        <v>2.2000000000000002</v>
      </c>
      <c r="AR62" s="379">
        <v>36.5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aw2b7hfx/WRAksUfCm1qyYS1ElFnq3xYnl3XJ5MjVxLYDZBJXkGsMzztK2xa76gu5P1R3mKP+cEPxqI+jrS4g==" saltValue="vMCVnCkBljKlNt3WwBP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row r="120" spans="125:125" ht="13.5" hidden="1" customHeight="1" x14ac:dyDescent="0.15"/>
    <row r="121" spans="125:125" ht="13.5" hidden="1" customHeight="1" x14ac:dyDescent="0.15">
      <c r="DU121" s="292"/>
    </row>
  </sheetData>
  <sheetProtection algorithmName="SHA-512" hashValue="ug83KaoVp+OWACEiVDEp0t0JOPXv6w59+pejAQhYXPzGsCS2vM9IVSxH9iZDFYod/TyjG+80urIn7wMzrjTZvg==" saltValue="9K5qAYMbs13fm6elL3yq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542</v>
      </c>
    </row>
  </sheetData>
  <sheetProtection algorithmName="SHA-512" hashValue="zMJR9RERgFjYkvKhO+YnY6h5vZSNXlLeQG3fs4K0DiQYi9kf/S/ukl9u+UkbREm+eT851wmsF4MAyapg6skdPg==" saltValue="aV73KtVqdM5Qf0LV+1vE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8" t="s">
        <v>3</v>
      </c>
      <c r="D47" s="1238"/>
      <c r="E47" s="1239"/>
      <c r="F47" s="11">
        <v>5.75</v>
      </c>
      <c r="G47" s="12">
        <v>4.6399999999999997</v>
      </c>
      <c r="H47" s="12">
        <v>4.22</v>
      </c>
      <c r="I47" s="12">
        <v>6.25</v>
      </c>
      <c r="J47" s="13">
        <v>9.8699999999999992</v>
      </c>
    </row>
    <row r="48" spans="2:10" ht="57.75" customHeight="1" x14ac:dyDescent="0.15">
      <c r="B48" s="14"/>
      <c r="C48" s="1240" t="s">
        <v>4</v>
      </c>
      <c r="D48" s="1240"/>
      <c r="E48" s="1241"/>
      <c r="F48" s="15">
        <v>4.49</v>
      </c>
      <c r="G48" s="16">
        <v>3.54</v>
      </c>
      <c r="H48" s="16">
        <v>3.14</v>
      </c>
      <c r="I48" s="16">
        <v>4</v>
      </c>
      <c r="J48" s="17">
        <v>4.82</v>
      </c>
    </row>
    <row r="49" spans="2:10" ht="57.75" customHeight="1" thickBot="1" x14ac:dyDescent="0.2">
      <c r="B49" s="18"/>
      <c r="C49" s="1242" t="s">
        <v>5</v>
      </c>
      <c r="D49" s="1242"/>
      <c r="E49" s="1243"/>
      <c r="F49" s="19" t="s">
        <v>548</v>
      </c>
      <c r="G49" s="20" t="s">
        <v>549</v>
      </c>
      <c r="H49" s="20" t="s">
        <v>550</v>
      </c>
      <c r="I49" s="20">
        <v>2.82</v>
      </c>
      <c r="J49" s="21">
        <v>4.8</v>
      </c>
    </row>
    <row r="50" spans="2:10" ht="13.5" customHeight="1" x14ac:dyDescent="0.15"/>
  </sheetData>
  <sheetProtection algorithmName="SHA-512" hashValue="u1fjPTrI3fgKVPafy/TmNHO+qocm7Vep2qUBC4/H2+I6y7h01NeyAZGAYPHVcoLsrbIFqOnNa/7opaEcklc9ew==" saltValue="7sMM/auyotuGqMt9PQnF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2022-09-16T07:36:15Z</cp:lastPrinted>
  <dcterms:created xsi:type="dcterms:W3CDTF">2022-02-02T04:57:13Z</dcterms:created>
  <dcterms:modified xsi:type="dcterms:W3CDTF">2022-10-04T00:37:15Z</dcterms:modified>
  <cp:category/>
</cp:coreProperties>
</file>